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55" windowHeight="9120" activeTab="1"/>
  </bookViews>
  <sheets>
    <sheet name="1998" sheetId="1" r:id="rId1"/>
    <sheet name="199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<sst xmlns="http://schemas.openxmlformats.org/spreadsheetml/2006/main" count="203" uniqueCount="145">
  <si>
    <t>どこで知った？</t>
  </si>
  <si>
    <t>内容</t>
  </si>
  <si>
    <t>理由</t>
  </si>
  <si>
    <t>望むこと</t>
  </si>
  <si>
    <t>住所</t>
  </si>
  <si>
    <t>氏名</t>
  </si>
  <si>
    <t>年齢</t>
  </si>
  <si>
    <t>職業</t>
  </si>
  <si>
    <t>楽器歴</t>
  </si>
  <si>
    <t>No.</t>
  </si>
  <si>
    <t>1,4</t>
  </si>
  <si>
    <t>5,6</t>
  </si>
  <si>
    <t>4,6</t>
  </si>
  <si>
    <t>1,6</t>
  </si>
  <si>
    <t>4,7</t>
  </si>
  <si>
    <t>3,5</t>
  </si>
  <si>
    <t>1,4,6</t>
  </si>
  <si>
    <t>計</t>
  </si>
  <si>
    <t>友人・知人</t>
  </si>
  <si>
    <t>メンバー</t>
  </si>
  <si>
    <t>その他</t>
  </si>
  <si>
    <t>ちらし</t>
  </si>
  <si>
    <t>雑誌</t>
  </si>
  <si>
    <t>新聞</t>
  </si>
  <si>
    <t>ラジオ</t>
  </si>
  <si>
    <t>バ</t>
  </si>
  <si>
    <t>シュ</t>
  </si>
  <si>
    <t>デュ</t>
  </si>
  <si>
    <t>ミ</t>
  </si>
  <si>
    <t>ウー</t>
  </si>
  <si>
    <t>ウッ</t>
  </si>
  <si>
    <t>ハ</t>
  </si>
  <si>
    <t>ペ</t>
  </si>
  <si>
    <t>ク</t>
  </si>
  <si>
    <t>幕間</t>
  </si>
  <si>
    <t>アンコール</t>
  </si>
  <si>
    <t>バッハ</t>
  </si>
  <si>
    <t>シュペール</t>
  </si>
  <si>
    <t>デュファイ</t>
  </si>
  <si>
    <t>バーバー</t>
  </si>
  <si>
    <t>ミラー</t>
  </si>
  <si>
    <t>ウーバー</t>
  </si>
  <si>
    <t>ウッド</t>
  </si>
  <si>
    <t>ハワード</t>
  </si>
  <si>
    <t>ペダーソン</t>
  </si>
  <si>
    <t>クリスマスウーバー</t>
  </si>
  <si>
    <t>クリスマスペダーソン</t>
  </si>
  <si>
    <t>印象に残った</t>
  </si>
  <si>
    <t>曲、演奏</t>
  </si>
  <si>
    <t>運営</t>
  </si>
  <si>
    <t>知られた曲、プログラム構成の工夫</t>
  </si>
  <si>
    <t>初めてだった、楽しかった</t>
  </si>
  <si>
    <t>トークが勉強になる</t>
  </si>
  <si>
    <t>音色と音質の統一を</t>
  </si>
  <si>
    <t>3部ムードよい、あとに続くトロンボーン吹きのあこがれになってほしい。</t>
  </si>
  <si>
    <t>変装</t>
  </si>
  <si>
    <t>ペダーソンの曲</t>
  </si>
  <si>
    <t>知っている曲</t>
  </si>
  <si>
    <t>自分もうまくなりたい</t>
  </si>
  <si>
    <t>編曲して演奏してほしい</t>
  </si>
  <si>
    <t>映画音楽</t>
  </si>
  <si>
    <t>メンバー紹介（自己紹介）</t>
  </si>
  <si>
    <t>広く知られている曲</t>
  </si>
  <si>
    <t xml:space="preserve">バストロアンサンブル、大編成の曲、Three King </t>
  </si>
  <si>
    <t>素人にわかる楽しい曲</t>
  </si>
  <si>
    <t>演奏中のシャッター音</t>
  </si>
  <si>
    <t>次回も冒険的な選曲を</t>
  </si>
  <si>
    <t>勉強になった</t>
  </si>
  <si>
    <t>なんでもいい</t>
  </si>
  <si>
    <t>行進曲・元気の出る曲</t>
  </si>
  <si>
    <t>メキシカンマンデー</t>
  </si>
  <si>
    <t>ドリル・アニメソング</t>
  </si>
  <si>
    <t>なじみの曲</t>
  </si>
  <si>
    <t>ステキでした</t>
  </si>
  <si>
    <t>サンタの服かわいい</t>
  </si>
  <si>
    <t>みんなが知っている曲</t>
  </si>
  <si>
    <t>パンフレットに工夫を</t>
  </si>
  <si>
    <t>いろいろな曲や音色が聴けた</t>
  </si>
  <si>
    <t>子供がうるさかった、メンバー紹介</t>
  </si>
  <si>
    <t>バストロいい</t>
  </si>
  <si>
    <t>シャッター音</t>
  </si>
  <si>
    <t>バストロの低音安定感を</t>
  </si>
  <si>
    <t>ポップス系、ジャズ系、ボスコロスコ</t>
  </si>
  <si>
    <t>サンタかわいい、セーターいい</t>
  </si>
  <si>
    <t>ポップス、映画音楽</t>
  </si>
  <si>
    <t>続けてほしい</t>
  </si>
  <si>
    <t>もっとリズムを生かしてほしい</t>
  </si>
  <si>
    <t>サンタの服</t>
  </si>
  <si>
    <t>雑誌・新聞</t>
  </si>
  <si>
    <t>荻布</t>
  </si>
  <si>
    <t>友人</t>
  </si>
  <si>
    <t>親</t>
  </si>
  <si>
    <t>よし</t>
  </si>
  <si>
    <t>荻布</t>
  </si>
  <si>
    <t>はや</t>
  </si>
  <si>
    <t>タウン情報</t>
  </si>
  <si>
    <t>たかゆき</t>
  </si>
  <si>
    <t>舟津</t>
  </si>
  <si>
    <t>山崎</t>
  </si>
  <si>
    <t>荻布</t>
  </si>
  <si>
    <t>学校(富大？)</t>
  </si>
  <si>
    <t>富山大学</t>
  </si>
  <si>
    <t>舟津</t>
  </si>
  <si>
    <t>メンバーの子供</t>
  </si>
  <si>
    <t>bac</t>
  </si>
  <si>
    <t>bar</t>
  </si>
  <si>
    <t>ger</t>
  </si>
  <si>
    <t>jop</t>
  </si>
  <si>
    <t>ped</t>
  </si>
  <si>
    <t>bee</t>
  </si>
  <si>
    <t>phi</t>
  </si>
  <si>
    <t>oto</t>
  </si>
  <si>
    <t>ede</t>
  </si>
  <si>
    <t>heid</t>
  </si>
  <si>
    <t>hein</t>
  </si>
  <si>
    <t>rin</t>
  </si>
  <si>
    <t>kar</t>
  </si>
  <si>
    <t>dis</t>
  </si>
  <si>
    <t>dub</t>
  </si>
  <si>
    <t>gab</t>
  </si>
  <si>
    <t>(荻布)</t>
  </si>
  <si>
    <t>hana</t>
  </si>
  <si>
    <t>息が合って、大人数</t>
  </si>
  <si>
    <t>昨年よりよい、歌っている音がよい</t>
  </si>
  <si>
    <t>うすゆきそう</t>
  </si>
  <si>
    <t>控えめ、1部眠かった</t>
  </si>
  <si>
    <t>楽しかった</t>
  </si>
  <si>
    <t>感想</t>
  </si>
  <si>
    <t>リクエスト</t>
  </si>
  <si>
    <t>スターウォーズ</t>
  </si>
  <si>
    <t>民謡</t>
  </si>
  <si>
    <t>思った以上によかった</t>
  </si>
  <si>
    <t>静か、もっと激しくてよい、でも楽しかった</t>
  </si>
  <si>
    <t>有名曲やり尽くしたのでは？心配</t>
  </si>
  <si>
    <t>靴下は白</t>
  </si>
  <si>
    <t>ドラムセットやピアノのある曲</t>
  </si>
  <si>
    <t>もう少し広いホール</t>
  </si>
  <si>
    <t>昨年よりレベルアップしていた</t>
  </si>
  <si>
    <t>とてもよかった</t>
  </si>
  <si>
    <t>すごい、富山まで来たかいがあった、トップばてないか？</t>
  </si>
  <si>
    <t>最近のヒット曲</t>
  </si>
  <si>
    <t>サティ、洋画の曲</t>
  </si>
  <si>
    <t>いい音色</t>
  </si>
  <si>
    <t>ムーランの曲</t>
  </si>
  <si>
    <t>スリルとサスペンスの1部、リラックス2部、いけてる3部、昇天したアンコール、楽しめた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</si>
</sst>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15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55" sqref="V55"/>
    </sheetView>
  </sheetViews>
  <sheetFormatPr defaultColWidth="9.00390625" defaultRowHeight="13.5"/>
  <cols>
    <col min="1" max="1" width="4.50390625" style="0" customWidth="1"/>
    <col min="3" max="9" width="5.25390625" style="0" customWidth="1"/>
    <col min="11" max="21" width="4.625" style="0" customWidth="1"/>
    <col min="22" max="22" width="5.625" style="0" customWidth="1"/>
    <col min="23" max="35" width="4.625" style="0" customWidth="1"/>
  </cols>
  <sheetData>
    <row r="1" spans="1:43" ht="13.5">
      <c r="A1" t="s">
        <v>9</v>
      </c>
      <c r="B1" t="s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 t="s">
        <v>1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  <c r="T1">
        <v>10</v>
      </c>
      <c r="U1">
        <v>11</v>
      </c>
      <c r="V1" t="s">
        <v>47</v>
      </c>
      <c r="W1">
        <v>1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  <c r="AJ1" t="s">
        <v>2</v>
      </c>
      <c r="AK1" t="s">
        <v>3</v>
      </c>
      <c r="AM1" t="s">
        <v>4</v>
      </c>
      <c r="AN1" t="s">
        <v>5</v>
      </c>
      <c r="AO1" t="s">
        <v>6</v>
      </c>
      <c r="AP1" t="s">
        <v>7</v>
      </c>
      <c r="AQ1" t="s">
        <v>8</v>
      </c>
    </row>
    <row r="2" spans="1:43" ht="13.5">
      <c r="A2" t="s">
        <v>9</v>
      </c>
      <c r="C2" t="s">
        <v>21</v>
      </c>
      <c r="D2" t="s">
        <v>22</v>
      </c>
      <c r="E2" t="s">
        <v>23</v>
      </c>
      <c r="F2" t="s">
        <v>24</v>
      </c>
      <c r="G2" t="s">
        <v>18</v>
      </c>
      <c r="H2" t="s">
        <v>19</v>
      </c>
      <c r="I2" t="s">
        <v>20</v>
      </c>
      <c r="K2" t="s">
        <v>25</v>
      </c>
      <c r="L2" t="s">
        <v>26</v>
      </c>
      <c r="M2" t="s">
        <v>27</v>
      </c>
      <c r="N2" t="s">
        <v>25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33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45</v>
      </c>
      <c r="AG2" t="s">
        <v>46</v>
      </c>
      <c r="AH2" t="s">
        <v>34</v>
      </c>
      <c r="AI2" t="s">
        <v>35</v>
      </c>
      <c r="AJ2" t="s">
        <v>2</v>
      </c>
      <c r="AK2" t="s">
        <v>48</v>
      </c>
      <c r="AL2" t="s">
        <v>49</v>
      </c>
      <c r="AM2" t="s">
        <v>4</v>
      </c>
      <c r="AN2" t="s">
        <v>5</v>
      </c>
      <c r="AO2" t="s">
        <v>6</v>
      </c>
      <c r="AP2" t="s">
        <v>7</v>
      </c>
      <c r="AQ2" t="s">
        <v>8</v>
      </c>
    </row>
    <row r="3" spans="1:37" ht="13.5">
      <c r="A3">
        <v>1</v>
      </c>
      <c r="B3">
        <v>6</v>
      </c>
      <c r="H3">
        <v>1</v>
      </c>
      <c r="K3">
        <v>2</v>
      </c>
      <c r="L3">
        <v>2</v>
      </c>
      <c r="M3">
        <v>4</v>
      </c>
      <c r="N3">
        <v>3</v>
      </c>
      <c r="O3">
        <v>2</v>
      </c>
      <c r="P3">
        <v>3</v>
      </c>
      <c r="Q3">
        <v>4</v>
      </c>
      <c r="R3">
        <v>4</v>
      </c>
      <c r="S3">
        <v>5</v>
      </c>
      <c r="T3">
        <v>4</v>
      </c>
      <c r="U3">
        <v>4</v>
      </c>
      <c r="Y3">
        <v>1</v>
      </c>
      <c r="AI3">
        <v>1</v>
      </c>
      <c r="AK3" t="s">
        <v>50</v>
      </c>
    </row>
    <row r="4" spans="1:31" ht="13.5">
      <c r="A4">
        <v>2</v>
      </c>
      <c r="B4" t="s">
        <v>10</v>
      </c>
      <c r="C4">
        <v>1</v>
      </c>
      <c r="F4">
        <v>1</v>
      </c>
      <c r="K4">
        <v>3</v>
      </c>
      <c r="L4">
        <v>4</v>
      </c>
      <c r="M4">
        <v>3</v>
      </c>
      <c r="N4">
        <v>4</v>
      </c>
      <c r="O4">
        <v>5</v>
      </c>
      <c r="P4">
        <v>4</v>
      </c>
      <c r="Q4">
        <v>5</v>
      </c>
      <c r="R4">
        <v>4</v>
      </c>
      <c r="S4">
        <v>5</v>
      </c>
      <c r="T4">
        <v>5</v>
      </c>
      <c r="U4">
        <v>5</v>
      </c>
      <c r="AA4">
        <v>1</v>
      </c>
      <c r="AE4">
        <v>1</v>
      </c>
    </row>
    <row r="5" spans="1:21" ht="13.5">
      <c r="A5">
        <v>3</v>
      </c>
      <c r="B5">
        <v>5</v>
      </c>
      <c r="G5">
        <v>1</v>
      </c>
      <c r="K5">
        <v>4</v>
      </c>
      <c r="L5">
        <v>3</v>
      </c>
      <c r="M5">
        <v>4</v>
      </c>
      <c r="N5">
        <v>4</v>
      </c>
      <c r="O5">
        <v>4</v>
      </c>
      <c r="P5">
        <v>3</v>
      </c>
      <c r="Q5">
        <v>3</v>
      </c>
      <c r="R5">
        <v>4</v>
      </c>
      <c r="S5">
        <v>4</v>
      </c>
      <c r="T5">
        <v>5</v>
      </c>
      <c r="U5">
        <v>5</v>
      </c>
    </row>
    <row r="6" spans="1:37" ht="13.5">
      <c r="A6">
        <v>4</v>
      </c>
      <c r="B6">
        <v>5</v>
      </c>
      <c r="G6">
        <v>1</v>
      </c>
      <c r="K6">
        <v>4</v>
      </c>
      <c r="L6">
        <v>5</v>
      </c>
      <c r="M6">
        <v>3</v>
      </c>
      <c r="N6">
        <v>3</v>
      </c>
      <c r="O6">
        <v>4</v>
      </c>
      <c r="P6">
        <v>5</v>
      </c>
      <c r="Q6">
        <v>5</v>
      </c>
      <c r="R6">
        <v>5</v>
      </c>
      <c r="S6">
        <v>5</v>
      </c>
      <c r="AC6">
        <v>1</v>
      </c>
      <c r="AD6">
        <v>1</v>
      </c>
      <c r="AK6" t="s">
        <v>51</v>
      </c>
    </row>
    <row r="7" spans="1:25" ht="13.5">
      <c r="A7">
        <v>5</v>
      </c>
      <c r="B7">
        <v>5</v>
      </c>
      <c r="G7">
        <v>1</v>
      </c>
      <c r="K7">
        <v>5</v>
      </c>
      <c r="L7">
        <v>3</v>
      </c>
      <c r="M7">
        <v>4</v>
      </c>
      <c r="N7">
        <v>4</v>
      </c>
      <c r="O7">
        <v>5</v>
      </c>
      <c r="Y7">
        <v>1</v>
      </c>
    </row>
    <row r="8" spans="1:38" ht="13.5">
      <c r="A8">
        <v>6</v>
      </c>
      <c r="B8">
        <v>6</v>
      </c>
      <c r="H8">
        <v>1</v>
      </c>
      <c r="K8">
        <v>3.3</v>
      </c>
      <c r="L8">
        <v>2.7</v>
      </c>
      <c r="M8">
        <v>5</v>
      </c>
      <c r="N8">
        <v>5</v>
      </c>
      <c r="O8">
        <v>4</v>
      </c>
      <c r="P8">
        <v>3.7</v>
      </c>
      <c r="Q8">
        <v>4.3</v>
      </c>
      <c r="R8">
        <v>5.3</v>
      </c>
      <c r="S8">
        <v>5</v>
      </c>
      <c r="T8">
        <v>4</v>
      </c>
      <c r="U8">
        <v>4</v>
      </c>
      <c r="Z8">
        <v>1</v>
      </c>
      <c r="AH8">
        <v>1</v>
      </c>
      <c r="AK8" t="s">
        <v>53</v>
      </c>
      <c r="AL8" t="s">
        <v>52</v>
      </c>
    </row>
    <row r="9" spans="1:21" ht="13.5">
      <c r="A9">
        <v>7</v>
      </c>
      <c r="B9">
        <v>4</v>
      </c>
      <c r="F9">
        <v>1</v>
      </c>
      <c r="M9">
        <v>5</v>
      </c>
      <c r="N9">
        <v>5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</row>
    <row r="10" spans="1:33" ht="13.5">
      <c r="A10">
        <v>8</v>
      </c>
      <c r="B10">
        <v>5</v>
      </c>
      <c r="G10">
        <v>1</v>
      </c>
      <c r="O10">
        <v>3</v>
      </c>
      <c r="P10">
        <v>3</v>
      </c>
      <c r="Q10">
        <v>3</v>
      </c>
      <c r="R10">
        <v>3</v>
      </c>
      <c r="S10">
        <v>3</v>
      </c>
      <c r="T10">
        <v>4</v>
      </c>
      <c r="U10">
        <v>4</v>
      </c>
      <c r="AF10">
        <v>1</v>
      </c>
      <c r="AG10">
        <v>1</v>
      </c>
    </row>
    <row r="11" spans="1:21" ht="13.5">
      <c r="A11">
        <v>9</v>
      </c>
      <c r="B11" t="s">
        <v>11</v>
      </c>
      <c r="G11">
        <v>1</v>
      </c>
      <c r="H11">
        <v>1</v>
      </c>
      <c r="O11">
        <v>3</v>
      </c>
      <c r="P11">
        <v>4</v>
      </c>
      <c r="Q11">
        <v>4</v>
      </c>
      <c r="R11">
        <v>4</v>
      </c>
      <c r="S11">
        <v>3</v>
      </c>
      <c r="T11">
        <v>5</v>
      </c>
      <c r="U11">
        <v>5</v>
      </c>
    </row>
    <row r="12" spans="1:37" ht="13.5">
      <c r="A12">
        <v>10</v>
      </c>
      <c r="B12">
        <v>6</v>
      </c>
      <c r="H12">
        <v>1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4</v>
      </c>
      <c r="S12">
        <v>4</v>
      </c>
      <c r="T12">
        <v>5</v>
      </c>
      <c r="U12">
        <v>5</v>
      </c>
      <c r="AH12">
        <v>1</v>
      </c>
      <c r="AK12" t="s">
        <v>54</v>
      </c>
    </row>
    <row r="13" spans="1:38" ht="13.5">
      <c r="A13">
        <v>11</v>
      </c>
      <c r="B13">
        <v>7</v>
      </c>
      <c r="I13">
        <v>1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AF13">
        <v>1</v>
      </c>
      <c r="AG13">
        <v>1</v>
      </c>
      <c r="AK13" t="s">
        <v>56</v>
      </c>
      <c r="AL13" t="s">
        <v>55</v>
      </c>
    </row>
    <row r="14" spans="1:31" ht="13.5">
      <c r="A14">
        <v>12</v>
      </c>
      <c r="B14">
        <v>4</v>
      </c>
      <c r="F14">
        <v>1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AE14">
        <v>1</v>
      </c>
    </row>
    <row r="15" spans="1:21" ht="13.5">
      <c r="A15">
        <v>13</v>
      </c>
      <c r="B15">
        <v>2</v>
      </c>
      <c r="D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</row>
    <row r="16" spans="1:37" ht="13.5">
      <c r="A16">
        <v>14</v>
      </c>
      <c r="B16">
        <v>6</v>
      </c>
      <c r="H16">
        <v>1</v>
      </c>
      <c r="K16">
        <v>5</v>
      </c>
      <c r="L16">
        <v>5</v>
      </c>
      <c r="M16">
        <v>5</v>
      </c>
      <c r="N16">
        <v>5</v>
      </c>
      <c r="O16">
        <v>3</v>
      </c>
      <c r="P16">
        <v>5</v>
      </c>
      <c r="Q16">
        <v>5</v>
      </c>
      <c r="R16">
        <v>5</v>
      </c>
      <c r="S16">
        <v>5</v>
      </c>
      <c r="T16">
        <v>5</v>
      </c>
      <c r="U16">
        <v>5</v>
      </c>
      <c r="AE16">
        <v>1</v>
      </c>
      <c r="AK16" t="s">
        <v>57</v>
      </c>
    </row>
    <row r="17" spans="1:37" ht="13.5">
      <c r="A17">
        <v>15</v>
      </c>
      <c r="B17">
        <v>4</v>
      </c>
      <c r="F17">
        <v>1</v>
      </c>
      <c r="K17">
        <v>5</v>
      </c>
      <c r="L17">
        <v>4</v>
      </c>
      <c r="M17">
        <v>3</v>
      </c>
      <c r="N17">
        <v>4</v>
      </c>
      <c r="O17">
        <v>4</v>
      </c>
      <c r="P17">
        <v>4</v>
      </c>
      <c r="Q17">
        <v>4</v>
      </c>
      <c r="R17">
        <v>5</v>
      </c>
      <c r="S17">
        <v>5</v>
      </c>
      <c r="T17">
        <v>5</v>
      </c>
      <c r="U17">
        <v>5</v>
      </c>
      <c r="AD17">
        <v>1</v>
      </c>
      <c r="AK17" t="s">
        <v>57</v>
      </c>
    </row>
    <row r="18" spans="1:37" ht="13.5">
      <c r="A18">
        <v>16</v>
      </c>
      <c r="AI18">
        <v>1</v>
      </c>
      <c r="AK18" t="s">
        <v>58</v>
      </c>
    </row>
    <row r="19" spans="1:37" ht="13.5">
      <c r="A19">
        <v>17</v>
      </c>
      <c r="B19">
        <v>5</v>
      </c>
      <c r="G19">
        <v>1</v>
      </c>
      <c r="K19">
        <v>4</v>
      </c>
      <c r="L19">
        <v>4</v>
      </c>
      <c r="M19">
        <v>4</v>
      </c>
      <c r="N19">
        <v>4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  <c r="AK19" t="s">
        <v>59</v>
      </c>
    </row>
    <row r="20" spans="1:37" ht="13.5">
      <c r="A20">
        <v>18</v>
      </c>
      <c r="B20">
        <v>1</v>
      </c>
      <c r="C20">
        <v>1</v>
      </c>
      <c r="R20">
        <v>5</v>
      </c>
      <c r="S20">
        <v>5</v>
      </c>
      <c r="T20">
        <v>5</v>
      </c>
      <c r="U20">
        <v>5</v>
      </c>
      <c r="AD20">
        <v>1</v>
      </c>
      <c r="AK20" t="s">
        <v>60</v>
      </c>
    </row>
    <row r="21" spans="1:38" ht="13.5">
      <c r="A21">
        <v>19</v>
      </c>
      <c r="B21">
        <v>2</v>
      </c>
      <c r="D21">
        <v>1</v>
      </c>
      <c r="K21">
        <v>5</v>
      </c>
      <c r="L21">
        <v>5</v>
      </c>
      <c r="M21">
        <v>5</v>
      </c>
      <c r="N21">
        <v>4</v>
      </c>
      <c r="O21">
        <v>5</v>
      </c>
      <c r="P21">
        <v>4</v>
      </c>
      <c r="Q21">
        <v>5</v>
      </c>
      <c r="R21">
        <v>5</v>
      </c>
      <c r="S21">
        <v>5</v>
      </c>
      <c r="T21">
        <v>5</v>
      </c>
      <c r="U21">
        <v>5</v>
      </c>
      <c r="AE21">
        <v>1</v>
      </c>
      <c r="AL21" t="s">
        <v>61</v>
      </c>
    </row>
    <row r="22" spans="1:37" ht="13.5">
      <c r="A22">
        <v>20</v>
      </c>
      <c r="B22">
        <v>5</v>
      </c>
      <c r="G22">
        <v>1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5</v>
      </c>
      <c r="S22">
        <v>5</v>
      </c>
      <c r="T22">
        <v>5</v>
      </c>
      <c r="U22">
        <v>5</v>
      </c>
      <c r="AD22">
        <v>1</v>
      </c>
      <c r="AK22" t="s">
        <v>62</v>
      </c>
    </row>
    <row r="23" spans="1:18" ht="13.5">
      <c r="A23">
        <v>21</v>
      </c>
      <c r="B23">
        <v>6</v>
      </c>
      <c r="H23">
        <v>1</v>
      </c>
      <c r="K23">
        <v>4</v>
      </c>
      <c r="L23">
        <v>4</v>
      </c>
      <c r="M23">
        <v>5</v>
      </c>
      <c r="N23">
        <v>4</v>
      </c>
      <c r="O23">
        <v>4</v>
      </c>
      <c r="P23">
        <v>4</v>
      </c>
      <c r="Q23">
        <v>4</v>
      </c>
      <c r="R23">
        <v>5</v>
      </c>
    </row>
    <row r="24" spans="1:32" ht="13.5">
      <c r="A24">
        <v>22</v>
      </c>
      <c r="B24">
        <v>5</v>
      </c>
      <c r="G24">
        <v>1</v>
      </c>
      <c r="K24">
        <v>2</v>
      </c>
      <c r="L24">
        <v>4</v>
      </c>
      <c r="M24">
        <v>2</v>
      </c>
      <c r="N24">
        <v>2</v>
      </c>
      <c r="O24">
        <v>2</v>
      </c>
      <c r="P24">
        <v>3</v>
      </c>
      <c r="Q24">
        <v>3</v>
      </c>
      <c r="R24">
        <v>2</v>
      </c>
      <c r="S24">
        <v>2</v>
      </c>
      <c r="T24">
        <v>4</v>
      </c>
      <c r="U24">
        <v>4</v>
      </c>
      <c r="AF24">
        <v>1</v>
      </c>
    </row>
    <row r="25" spans="1:37" ht="13.5">
      <c r="A25">
        <v>23</v>
      </c>
      <c r="B25">
        <v>6</v>
      </c>
      <c r="H25">
        <v>1</v>
      </c>
      <c r="K25">
        <v>5</v>
      </c>
      <c r="L25">
        <v>4</v>
      </c>
      <c r="M25">
        <v>4</v>
      </c>
      <c r="N25">
        <v>5</v>
      </c>
      <c r="O25">
        <v>4</v>
      </c>
      <c r="P25">
        <v>5</v>
      </c>
      <c r="Q25">
        <v>5</v>
      </c>
      <c r="R25">
        <v>5</v>
      </c>
      <c r="S25">
        <v>5</v>
      </c>
      <c r="T25">
        <v>5</v>
      </c>
      <c r="U25">
        <v>5</v>
      </c>
      <c r="AK25" t="s">
        <v>63</v>
      </c>
    </row>
    <row r="26" spans="1:37" ht="13.5">
      <c r="A26">
        <v>24</v>
      </c>
      <c r="B26">
        <v>6</v>
      </c>
      <c r="H26">
        <v>1</v>
      </c>
      <c r="K26">
        <v>5</v>
      </c>
      <c r="L26">
        <v>4</v>
      </c>
      <c r="M26">
        <v>4</v>
      </c>
      <c r="N26">
        <v>5</v>
      </c>
      <c r="O26">
        <v>4</v>
      </c>
      <c r="P26">
        <v>5</v>
      </c>
      <c r="Q26">
        <v>5</v>
      </c>
      <c r="R26">
        <v>5</v>
      </c>
      <c r="S26">
        <v>5</v>
      </c>
      <c r="T26">
        <v>5</v>
      </c>
      <c r="U26">
        <v>5</v>
      </c>
      <c r="AB26">
        <v>1</v>
      </c>
      <c r="AE26">
        <v>1</v>
      </c>
      <c r="AK26" t="s">
        <v>64</v>
      </c>
    </row>
    <row r="27" spans="1:38" ht="13.5">
      <c r="A27">
        <v>25</v>
      </c>
      <c r="B27">
        <v>6</v>
      </c>
      <c r="H27">
        <v>1</v>
      </c>
      <c r="K27">
        <v>5</v>
      </c>
      <c r="L27">
        <v>4</v>
      </c>
      <c r="M27">
        <v>4</v>
      </c>
      <c r="N27">
        <v>5</v>
      </c>
      <c r="O27">
        <v>4</v>
      </c>
      <c r="P27">
        <v>4</v>
      </c>
      <c r="Q27">
        <v>5</v>
      </c>
      <c r="R27">
        <v>5</v>
      </c>
      <c r="S27">
        <v>5</v>
      </c>
      <c r="T27">
        <v>5</v>
      </c>
      <c r="U27">
        <v>5</v>
      </c>
      <c r="Y27">
        <v>1</v>
      </c>
      <c r="AK27" t="s">
        <v>66</v>
      </c>
      <c r="AL27" t="s">
        <v>65</v>
      </c>
    </row>
    <row r="28" spans="1:37" ht="13.5">
      <c r="A28">
        <v>26</v>
      </c>
      <c r="B28" t="s">
        <v>12</v>
      </c>
      <c r="F28">
        <v>1</v>
      </c>
      <c r="H28">
        <v>1</v>
      </c>
      <c r="Q28">
        <v>5</v>
      </c>
      <c r="AC28">
        <v>1</v>
      </c>
      <c r="AK28" t="s">
        <v>67</v>
      </c>
    </row>
    <row r="29" spans="1:21" ht="13.5">
      <c r="A29">
        <v>27</v>
      </c>
      <c r="B29">
        <v>6</v>
      </c>
      <c r="H29">
        <v>1</v>
      </c>
      <c r="K29">
        <v>5</v>
      </c>
      <c r="L29">
        <v>4</v>
      </c>
      <c r="M29">
        <v>4</v>
      </c>
      <c r="N29">
        <v>5</v>
      </c>
      <c r="O29">
        <v>4</v>
      </c>
      <c r="P29">
        <v>3</v>
      </c>
      <c r="Q29">
        <v>4</v>
      </c>
      <c r="R29">
        <v>5</v>
      </c>
      <c r="S29">
        <v>5</v>
      </c>
      <c r="T29">
        <v>5</v>
      </c>
      <c r="U29">
        <v>5</v>
      </c>
    </row>
    <row r="30" spans="1:37" ht="13.5">
      <c r="A30">
        <v>28</v>
      </c>
      <c r="B30">
        <v>5</v>
      </c>
      <c r="G30">
        <v>1</v>
      </c>
      <c r="K30">
        <v>3</v>
      </c>
      <c r="L30">
        <v>3</v>
      </c>
      <c r="M30">
        <v>5</v>
      </c>
      <c r="N30">
        <v>5</v>
      </c>
      <c r="O30">
        <v>4</v>
      </c>
      <c r="P30">
        <v>4</v>
      </c>
      <c r="Q30">
        <v>4</v>
      </c>
      <c r="R30">
        <v>4</v>
      </c>
      <c r="S30">
        <v>3</v>
      </c>
      <c r="T30">
        <v>4</v>
      </c>
      <c r="U30">
        <v>4</v>
      </c>
      <c r="Y30">
        <v>1</v>
      </c>
      <c r="Z30">
        <v>1</v>
      </c>
      <c r="AK30" t="s">
        <v>68</v>
      </c>
    </row>
    <row r="31" spans="1:21" ht="13.5">
      <c r="A31">
        <v>29</v>
      </c>
      <c r="B31">
        <v>6</v>
      </c>
      <c r="H31">
        <v>1</v>
      </c>
      <c r="L31">
        <v>3</v>
      </c>
      <c r="M31">
        <v>4</v>
      </c>
      <c r="N31">
        <v>4</v>
      </c>
      <c r="O31">
        <v>4</v>
      </c>
      <c r="P31">
        <v>4</v>
      </c>
      <c r="Q31">
        <v>5</v>
      </c>
      <c r="R31">
        <v>5</v>
      </c>
      <c r="S31">
        <v>5</v>
      </c>
      <c r="T31">
        <v>4</v>
      </c>
      <c r="U31">
        <v>4</v>
      </c>
    </row>
    <row r="32" spans="1:37" ht="13.5">
      <c r="A32">
        <v>30</v>
      </c>
      <c r="B32">
        <v>6</v>
      </c>
      <c r="H32">
        <v>1</v>
      </c>
      <c r="K32">
        <v>4</v>
      </c>
      <c r="L32">
        <v>5</v>
      </c>
      <c r="M32">
        <v>4</v>
      </c>
      <c r="N32">
        <v>4</v>
      </c>
      <c r="O32">
        <v>5</v>
      </c>
      <c r="P32">
        <v>4</v>
      </c>
      <c r="Q32">
        <v>5</v>
      </c>
      <c r="R32">
        <v>5</v>
      </c>
      <c r="S32">
        <v>5</v>
      </c>
      <c r="T32">
        <v>4</v>
      </c>
      <c r="U32">
        <v>5</v>
      </c>
      <c r="AD32">
        <v>1</v>
      </c>
      <c r="AE32">
        <v>1</v>
      </c>
      <c r="AK32" t="s">
        <v>69</v>
      </c>
    </row>
    <row r="33" spans="1:37" ht="13.5">
      <c r="A33">
        <v>31</v>
      </c>
      <c r="B33">
        <v>6</v>
      </c>
      <c r="H33">
        <v>1</v>
      </c>
      <c r="O33">
        <v>4</v>
      </c>
      <c r="S33">
        <v>5</v>
      </c>
      <c r="AK33" t="s">
        <v>70</v>
      </c>
    </row>
    <row r="34" spans="1:37" ht="13.5">
      <c r="A34">
        <v>32</v>
      </c>
      <c r="B34">
        <v>6</v>
      </c>
      <c r="H34">
        <v>1</v>
      </c>
      <c r="K34">
        <v>3</v>
      </c>
      <c r="L34">
        <v>3</v>
      </c>
      <c r="M34">
        <v>3</v>
      </c>
      <c r="N34">
        <v>4</v>
      </c>
      <c r="O34">
        <v>3</v>
      </c>
      <c r="P34">
        <v>3</v>
      </c>
      <c r="Q34">
        <v>3</v>
      </c>
      <c r="R34">
        <v>4</v>
      </c>
      <c r="T34">
        <v>4</v>
      </c>
      <c r="U34">
        <v>4</v>
      </c>
      <c r="AF34">
        <v>1</v>
      </c>
      <c r="AG34">
        <v>1</v>
      </c>
      <c r="AK34" t="s">
        <v>71</v>
      </c>
    </row>
    <row r="35" spans="1:37" ht="13.5">
      <c r="A35">
        <v>33</v>
      </c>
      <c r="B35" t="s">
        <v>13</v>
      </c>
      <c r="C35">
        <v>1</v>
      </c>
      <c r="H35">
        <v>1</v>
      </c>
      <c r="K35">
        <v>4</v>
      </c>
      <c r="L35">
        <v>4</v>
      </c>
      <c r="M35">
        <v>4</v>
      </c>
      <c r="N35">
        <v>4</v>
      </c>
      <c r="O35">
        <v>4</v>
      </c>
      <c r="P35">
        <v>4</v>
      </c>
      <c r="Q35">
        <v>4</v>
      </c>
      <c r="R35">
        <v>4</v>
      </c>
      <c r="S35">
        <v>4</v>
      </c>
      <c r="T35">
        <v>4</v>
      </c>
      <c r="U35">
        <v>4</v>
      </c>
      <c r="W35">
        <v>1</v>
      </c>
      <c r="AK35" t="s">
        <v>72</v>
      </c>
    </row>
    <row r="36" spans="1:38" ht="13.5">
      <c r="A36">
        <v>34</v>
      </c>
      <c r="B36">
        <v>6</v>
      </c>
      <c r="H36">
        <v>1</v>
      </c>
      <c r="P36">
        <v>3</v>
      </c>
      <c r="Q36">
        <v>4</v>
      </c>
      <c r="R36">
        <v>3</v>
      </c>
      <c r="S36">
        <v>4</v>
      </c>
      <c r="T36">
        <v>5</v>
      </c>
      <c r="AF36">
        <v>1</v>
      </c>
      <c r="AG36">
        <v>1</v>
      </c>
      <c r="AK36" t="s">
        <v>73</v>
      </c>
      <c r="AL36" t="s">
        <v>74</v>
      </c>
    </row>
    <row r="37" spans="1:37" ht="13.5">
      <c r="A37">
        <v>35</v>
      </c>
      <c r="B37">
        <v>6</v>
      </c>
      <c r="H37">
        <v>1</v>
      </c>
      <c r="K37">
        <v>1</v>
      </c>
      <c r="L37">
        <v>2</v>
      </c>
      <c r="M37">
        <v>1</v>
      </c>
      <c r="N37">
        <v>1</v>
      </c>
      <c r="O37">
        <v>1</v>
      </c>
      <c r="P37">
        <v>1</v>
      </c>
      <c r="Q37">
        <v>3</v>
      </c>
      <c r="R37">
        <v>3</v>
      </c>
      <c r="S37">
        <v>2</v>
      </c>
      <c r="T37">
        <v>1</v>
      </c>
      <c r="U37">
        <v>1</v>
      </c>
      <c r="X37">
        <v>1</v>
      </c>
      <c r="AK37" t="s">
        <v>68</v>
      </c>
    </row>
    <row r="38" spans="1:33" ht="13.5">
      <c r="A38">
        <v>36</v>
      </c>
      <c r="B38" t="s">
        <v>14</v>
      </c>
      <c r="F38">
        <v>1</v>
      </c>
      <c r="I38">
        <v>1</v>
      </c>
      <c r="K38">
        <v>3</v>
      </c>
      <c r="L38">
        <v>3</v>
      </c>
      <c r="M38">
        <v>3</v>
      </c>
      <c r="N38">
        <v>3</v>
      </c>
      <c r="O38">
        <v>3</v>
      </c>
      <c r="P38">
        <v>3</v>
      </c>
      <c r="Q38">
        <v>3</v>
      </c>
      <c r="R38">
        <v>4</v>
      </c>
      <c r="S38">
        <v>4</v>
      </c>
      <c r="T38">
        <v>4</v>
      </c>
      <c r="U38">
        <v>3</v>
      </c>
      <c r="AF38">
        <v>1</v>
      </c>
      <c r="AG38">
        <v>1</v>
      </c>
    </row>
    <row r="39" spans="1:37" ht="13.5">
      <c r="A39">
        <v>37</v>
      </c>
      <c r="B39" t="s">
        <v>15</v>
      </c>
      <c r="E39">
        <v>1</v>
      </c>
      <c r="G39">
        <v>1</v>
      </c>
      <c r="K39">
        <v>4</v>
      </c>
      <c r="L39">
        <v>3</v>
      </c>
      <c r="M39">
        <v>4</v>
      </c>
      <c r="N39">
        <v>5</v>
      </c>
      <c r="O39">
        <v>4</v>
      </c>
      <c r="P39">
        <v>4</v>
      </c>
      <c r="Q39">
        <v>4</v>
      </c>
      <c r="R39">
        <v>5</v>
      </c>
      <c r="S39">
        <v>5</v>
      </c>
      <c r="T39">
        <v>5</v>
      </c>
      <c r="U39">
        <v>5</v>
      </c>
      <c r="AE39">
        <v>1</v>
      </c>
      <c r="AK39" t="s">
        <v>75</v>
      </c>
    </row>
    <row r="40" spans="1:38" ht="13.5">
      <c r="A40">
        <v>38</v>
      </c>
      <c r="B40">
        <v>6</v>
      </c>
      <c r="H40">
        <v>1</v>
      </c>
      <c r="P40">
        <v>3</v>
      </c>
      <c r="Q40">
        <v>3</v>
      </c>
      <c r="R40">
        <v>3</v>
      </c>
      <c r="S40">
        <v>4</v>
      </c>
      <c r="T40">
        <v>5</v>
      </c>
      <c r="U40">
        <v>5</v>
      </c>
      <c r="AI40">
        <v>1</v>
      </c>
      <c r="AL40" t="s">
        <v>76</v>
      </c>
    </row>
    <row r="41" spans="1:37" ht="13.5">
      <c r="A41">
        <v>39</v>
      </c>
      <c r="B41">
        <v>6</v>
      </c>
      <c r="H41">
        <v>1</v>
      </c>
      <c r="K41">
        <v>5</v>
      </c>
      <c r="L41">
        <v>5</v>
      </c>
      <c r="M41">
        <v>5</v>
      </c>
      <c r="N41">
        <v>5</v>
      </c>
      <c r="O41">
        <v>5</v>
      </c>
      <c r="P41">
        <v>5</v>
      </c>
      <c r="Q41">
        <v>5</v>
      </c>
      <c r="R41">
        <v>5</v>
      </c>
      <c r="S41">
        <v>5</v>
      </c>
      <c r="T41">
        <v>5</v>
      </c>
      <c r="U41">
        <v>5</v>
      </c>
      <c r="AK41" t="s">
        <v>77</v>
      </c>
    </row>
    <row r="42" spans="1:38" ht="13.5">
      <c r="A42">
        <v>40</v>
      </c>
      <c r="B42">
        <v>1</v>
      </c>
      <c r="C42">
        <v>1</v>
      </c>
      <c r="K42">
        <v>5</v>
      </c>
      <c r="L42">
        <v>4</v>
      </c>
      <c r="M42">
        <v>5</v>
      </c>
      <c r="N42">
        <v>5</v>
      </c>
      <c r="O42">
        <v>5</v>
      </c>
      <c r="P42">
        <v>4</v>
      </c>
      <c r="Q42">
        <v>5</v>
      </c>
      <c r="R42">
        <v>5</v>
      </c>
      <c r="S42">
        <v>5</v>
      </c>
      <c r="T42">
        <v>5</v>
      </c>
      <c r="U42">
        <v>5</v>
      </c>
      <c r="AL42" t="s">
        <v>78</v>
      </c>
    </row>
    <row r="43" spans="1:37" ht="13.5">
      <c r="A43">
        <v>41</v>
      </c>
      <c r="B43">
        <v>6</v>
      </c>
      <c r="H43">
        <v>1</v>
      </c>
      <c r="K43">
        <v>2</v>
      </c>
      <c r="L43">
        <v>2</v>
      </c>
      <c r="M43">
        <v>4</v>
      </c>
      <c r="N43">
        <v>3</v>
      </c>
      <c r="O43">
        <v>2</v>
      </c>
      <c r="P43">
        <v>3</v>
      </c>
      <c r="Q43">
        <v>4</v>
      </c>
      <c r="R43">
        <v>4</v>
      </c>
      <c r="S43">
        <v>5</v>
      </c>
      <c r="T43">
        <v>4</v>
      </c>
      <c r="U43">
        <v>5</v>
      </c>
      <c r="Y43">
        <v>1</v>
      </c>
      <c r="AB43">
        <v>1</v>
      </c>
      <c r="AK43" t="s">
        <v>79</v>
      </c>
    </row>
    <row r="44" spans="1:38" ht="13.5">
      <c r="A44">
        <v>42</v>
      </c>
      <c r="B44">
        <v>1</v>
      </c>
      <c r="C44">
        <v>1</v>
      </c>
      <c r="Q44">
        <v>5</v>
      </c>
      <c r="S44">
        <v>5</v>
      </c>
      <c r="U44">
        <v>5</v>
      </c>
      <c r="AL44" t="s">
        <v>80</v>
      </c>
    </row>
    <row r="45" spans="1:38" ht="13.5">
      <c r="A45">
        <v>43</v>
      </c>
      <c r="B45">
        <v>6</v>
      </c>
      <c r="H45">
        <v>1</v>
      </c>
      <c r="K45">
        <v>3</v>
      </c>
      <c r="L45">
        <v>3</v>
      </c>
      <c r="M45">
        <v>4</v>
      </c>
      <c r="N45">
        <v>4</v>
      </c>
      <c r="O45">
        <v>3</v>
      </c>
      <c r="P45">
        <v>4</v>
      </c>
      <c r="Q45">
        <v>5</v>
      </c>
      <c r="R45">
        <v>5</v>
      </c>
      <c r="S45">
        <v>5</v>
      </c>
      <c r="T45">
        <v>5</v>
      </c>
      <c r="U45">
        <v>5</v>
      </c>
      <c r="AF45">
        <v>1</v>
      </c>
      <c r="AG45">
        <v>1</v>
      </c>
      <c r="AL45" t="s">
        <v>83</v>
      </c>
    </row>
    <row r="46" spans="1:33" ht="13.5">
      <c r="A46">
        <v>44</v>
      </c>
      <c r="B46">
        <v>4</v>
      </c>
      <c r="F46">
        <v>1</v>
      </c>
      <c r="K46">
        <v>4</v>
      </c>
      <c r="L46">
        <v>4</v>
      </c>
      <c r="M46">
        <v>4</v>
      </c>
      <c r="N46">
        <v>4</v>
      </c>
      <c r="O46">
        <v>4</v>
      </c>
      <c r="P46">
        <v>4</v>
      </c>
      <c r="Q46">
        <v>5</v>
      </c>
      <c r="R46">
        <v>5</v>
      </c>
      <c r="S46">
        <v>5</v>
      </c>
      <c r="T46">
        <v>5</v>
      </c>
      <c r="U46">
        <v>5</v>
      </c>
      <c r="AF46">
        <v>1</v>
      </c>
      <c r="AG46">
        <v>1</v>
      </c>
    </row>
    <row r="47" spans="1:37" ht="13.5">
      <c r="A47">
        <v>45</v>
      </c>
      <c r="B47" t="s">
        <v>16</v>
      </c>
      <c r="C47">
        <v>1</v>
      </c>
      <c r="F47">
        <v>1</v>
      </c>
      <c r="H47">
        <v>1</v>
      </c>
      <c r="K47">
        <v>2</v>
      </c>
      <c r="L47">
        <v>3</v>
      </c>
      <c r="M47">
        <v>3.3</v>
      </c>
      <c r="N47">
        <v>3.3</v>
      </c>
      <c r="O47">
        <v>3.5</v>
      </c>
      <c r="P47">
        <v>4</v>
      </c>
      <c r="Q47">
        <v>4</v>
      </c>
      <c r="R47">
        <v>3.5</v>
      </c>
      <c r="S47">
        <v>4.5</v>
      </c>
      <c r="T47">
        <v>4</v>
      </c>
      <c r="U47">
        <v>4</v>
      </c>
      <c r="AK47" t="s">
        <v>81</v>
      </c>
    </row>
    <row r="48" spans="1:37" ht="13.5">
      <c r="A48">
        <v>46</v>
      </c>
      <c r="B48">
        <v>7</v>
      </c>
      <c r="I48">
        <v>1</v>
      </c>
      <c r="K48">
        <v>2</v>
      </c>
      <c r="L48">
        <v>4</v>
      </c>
      <c r="M48">
        <v>2</v>
      </c>
      <c r="N48">
        <v>5</v>
      </c>
      <c r="O48">
        <v>5</v>
      </c>
      <c r="P48">
        <v>3</v>
      </c>
      <c r="Q48">
        <v>5</v>
      </c>
      <c r="R48">
        <v>4</v>
      </c>
      <c r="S48">
        <v>5</v>
      </c>
      <c r="T48">
        <v>5</v>
      </c>
      <c r="U48">
        <v>5</v>
      </c>
      <c r="AE48">
        <v>1</v>
      </c>
      <c r="AK48" t="s">
        <v>82</v>
      </c>
    </row>
    <row r="49" spans="1:37" ht="13.5">
      <c r="A49">
        <v>47</v>
      </c>
      <c r="B49">
        <v>4</v>
      </c>
      <c r="F49">
        <v>1</v>
      </c>
      <c r="K49">
        <v>5</v>
      </c>
      <c r="L49">
        <v>5</v>
      </c>
      <c r="M49">
        <v>4</v>
      </c>
      <c r="N49">
        <v>5</v>
      </c>
      <c r="O49">
        <v>5</v>
      </c>
      <c r="P49">
        <v>5</v>
      </c>
      <c r="Q49">
        <v>5</v>
      </c>
      <c r="R49">
        <v>5</v>
      </c>
      <c r="S49">
        <v>5</v>
      </c>
      <c r="T49">
        <v>5</v>
      </c>
      <c r="U49">
        <v>5</v>
      </c>
      <c r="AC49">
        <v>1</v>
      </c>
      <c r="AE49">
        <v>1</v>
      </c>
      <c r="AK49" t="s">
        <v>84</v>
      </c>
    </row>
    <row r="50" spans="1:37" ht="13.5">
      <c r="A50">
        <v>48</v>
      </c>
      <c r="B50">
        <v>5</v>
      </c>
      <c r="G50">
        <v>1</v>
      </c>
      <c r="K50">
        <v>3</v>
      </c>
      <c r="L50">
        <v>3</v>
      </c>
      <c r="M50">
        <v>4</v>
      </c>
      <c r="N50">
        <v>4</v>
      </c>
      <c r="O50">
        <v>4</v>
      </c>
      <c r="P50">
        <v>4</v>
      </c>
      <c r="Q50">
        <v>5</v>
      </c>
      <c r="R50">
        <v>4</v>
      </c>
      <c r="S50">
        <v>4</v>
      </c>
      <c r="T50">
        <v>5</v>
      </c>
      <c r="U50">
        <v>5</v>
      </c>
      <c r="AB50">
        <v>1</v>
      </c>
      <c r="AK50" t="s">
        <v>85</v>
      </c>
    </row>
    <row r="51" spans="1:37" ht="13.5">
      <c r="A51">
        <v>49</v>
      </c>
      <c r="B51">
        <v>6</v>
      </c>
      <c r="H51">
        <v>1</v>
      </c>
      <c r="K51">
        <v>3</v>
      </c>
      <c r="L51">
        <v>2</v>
      </c>
      <c r="M51">
        <v>3</v>
      </c>
      <c r="N51">
        <v>3</v>
      </c>
      <c r="O51">
        <v>2</v>
      </c>
      <c r="P51">
        <v>2</v>
      </c>
      <c r="Q51">
        <v>5</v>
      </c>
      <c r="R51">
        <v>4</v>
      </c>
      <c r="S51">
        <v>4</v>
      </c>
      <c r="T51">
        <v>3</v>
      </c>
      <c r="U51">
        <v>3</v>
      </c>
      <c r="AC51">
        <v>1</v>
      </c>
      <c r="AK51" t="s">
        <v>86</v>
      </c>
    </row>
    <row r="52" spans="1:25" ht="13.5">
      <c r="A52">
        <v>50</v>
      </c>
      <c r="B52">
        <v>6</v>
      </c>
      <c r="H52">
        <v>1</v>
      </c>
      <c r="K52">
        <v>3</v>
      </c>
      <c r="L52">
        <v>3</v>
      </c>
      <c r="M52">
        <v>4</v>
      </c>
      <c r="N52">
        <v>3</v>
      </c>
      <c r="O52">
        <v>3</v>
      </c>
      <c r="P52">
        <v>3</v>
      </c>
      <c r="Q52">
        <v>3</v>
      </c>
      <c r="R52">
        <v>4</v>
      </c>
      <c r="S52">
        <v>3</v>
      </c>
      <c r="T52">
        <v>3</v>
      </c>
      <c r="U52">
        <v>4</v>
      </c>
      <c r="Y52">
        <v>1</v>
      </c>
    </row>
    <row r="53" spans="1:37" ht="13.5">
      <c r="A53">
        <v>51</v>
      </c>
      <c r="B53">
        <v>6</v>
      </c>
      <c r="H53">
        <v>1</v>
      </c>
      <c r="P53">
        <v>5</v>
      </c>
      <c r="S53">
        <v>5</v>
      </c>
      <c r="T53">
        <v>5</v>
      </c>
      <c r="AE53">
        <v>1</v>
      </c>
      <c r="AK53" t="s">
        <v>57</v>
      </c>
    </row>
    <row r="54" spans="1:38" ht="13.5">
      <c r="A54">
        <v>52</v>
      </c>
      <c r="B54">
        <v>6</v>
      </c>
      <c r="H54">
        <v>1</v>
      </c>
      <c r="M54">
        <v>4</v>
      </c>
      <c r="N54">
        <v>3</v>
      </c>
      <c r="O54">
        <v>3</v>
      </c>
      <c r="P54">
        <v>4</v>
      </c>
      <c r="Q54">
        <v>4</v>
      </c>
      <c r="R54">
        <v>4</v>
      </c>
      <c r="S54">
        <v>5</v>
      </c>
      <c r="T54">
        <v>4</v>
      </c>
      <c r="U54">
        <v>5</v>
      </c>
      <c r="AL54" t="s">
        <v>87</v>
      </c>
    </row>
    <row r="55" spans="1:35" ht="13.5">
      <c r="A55" t="s">
        <v>17</v>
      </c>
      <c r="C55">
        <f>SUM(C3:C54)</f>
        <v>6</v>
      </c>
      <c r="D55">
        <f aca="true" t="shared" si="0" ref="D55:I55">SUM(D3:D54)</f>
        <v>2</v>
      </c>
      <c r="E55">
        <f t="shared" si="0"/>
        <v>1</v>
      </c>
      <c r="F55">
        <f t="shared" si="0"/>
        <v>9</v>
      </c>
      <c r="G55">
        <f t="shared" si="0"/>
        <v>11</v>
      </c>
      <c r="H55">
        <f t="shared" si="0"/>
        <v>27</v>
      </c>
      <c r="I55">
        <f t="shared" si="0"/>
        <v>3</v>
      </c>
      <c r="K55">
        <f>AVERAGE(K3:K54)</f>
        <v>3.6743589743589746</v>
      </c>
      <c r="L55">
        <f aca="true" t="shared" si="1" ref="L55:U55">AVERAGE(L3:L54,2)</f>
        <v>3.5536585365853655</v>
      </c>
      <c r="M55">
        <f t="shared" si="1"/>
        <v>3.774418604651163</v>
      </c>
      <c r="N55">
        <f t="shared" si="1"/>
        <v>3.9139534883720932</v>
      </c>
      <c r="O55">
        <f t="shared" si="1"/>
        <v>3.7065217391304346</v>
      </c>
      <c r="P55">
        <f t="shared" si="1"/>
        <v>3.7382978723404254</v>
      </c>
      <c r="Q55">
        <f t="shared" si="1"/>
        <v>4.1937500000000005</v>
      </c>
      <c r="R55">
        <f t="shared" si="1"/>
        <v>4.272340425531915</v>
      </c>
      <c r="S55">
        <f t="shared" si="1"/>
        <v>4.385416666666667</v>
      </c>
      <c r="T55">
        <f t="shared" si="1"/>
        <v>4.391304347826087</v>
      </c>
      <c r="U55">
        <f t="shared" si="1"/>
        <v>4.444444444444445</v>
      </c>
      <c r="V55">
        <f>AVERAGE(K3:U54)</f>
        <v>4.05879917184265</v>
      </c>
      <c r="W55">
        <f>SUM(W3:W54)</f>
        <v>1</v>
      </c>
      <c r="X55">
        <f aca="true" t="shared" si="2" ref="X55:AI55">SUM(X3:X54)</f>
        <v>1</v>
      </c>
      <c r="Y55">
        <f t="shared" si="2"/>
        <v>6</v>
      </c>
      <c r="Z55">
        <f t="shared" si="2"/>
        <v>2</v>
      </c>
      <c r="AA55">
        <f t="shared" si="2"/>
        <v>1</v>
      </c>
      <c r="AB55">
        <f t="shared" si="2"/>
        <v>3</v>
      </c>
      <c r="AC55">
        <f t="shared" si="2"/>
        <v>4</v>
      </c>
      <c r="AD55">
        <f t="shared" si="2"/>
        <v>5</v>
      </c>
      <c r="AE55">
        <f t="shared" si="2"/>
        <v>10</v>
      </c>
      <c r="AF55">
        <f t="shared" si="2"/>
        <v>8</v>
      </c>
      <c r="AG55">
        <f t="shared" si="2"/>
        <v>7</v>
      </c>
      <c r="AH55">
        <f t="shared" si="2"/>
        <v>2</v>
      </c>
      <c r="AI55">
        <f t="shared" si="2"/>
        <v>3</v>
      </c>
    </row>
    <row r="56" spans="3:21" ht="13.5">
      <c r="C56" s="1">
        <f>+C55/52</f>
        <v>0.11538461538461539</v>
      </c>
      <c r="D56" s="1">
        <f aca="true" t="shared" si="3" ref="D56:I56">+D55/52</f>
        <v>0.038461538461538464</v>
      </c>
      <c r="E56" s="1">
        <f t="shared" si="3"/>
        <v>0.019230769230769232</v>
      </c>
      <c r="F56" s="1">
        <f t="shared" si="3"/>
        <v>0.17307692307692307</v>
      </c>
      <c r="G56" s="1">
        <f t="shared" si="3"/>
        <v>0.21153846153846154</v>
      </c>
      <c r="H56" s="1">
        <f t="shared" si="3"/>
        <v>0.5192307692307693</v>
      </c>
      <c r="I56" s="1">
        <f t="shared" si="3"/>
        <v>0.057692307692307696</v>
      </c>
      <c r="K56">
        <f>RANK(K55,$K$55:$U$55)</f>
        <v>10</v>
      </c>
      <c r="L56">
        <f aca="true" t="shared" si="4" ref="L56:U56">RANK(L55,$K$55:$U$55)</f>
        <v>11</v>
      </c>
      <c r="M56">
        <f t="shared" si="4"/>
        <v>7</v>
      </c>
      <c r="N56">
        <f t="shared" si="4"/>
        <v>6</v>
      </c>
      <c r="O56">
        <f t="shared" si="4"/>
        <v>9</v>
      </c>
      <c r="P56">
        <f t="shared" si="4"/>
        <v>8</v>
      </c>
      <c r="Q56">
        <f t="shared" si="4"/>
        <v>5</v>
      </c>
      <c r="R56">
        <f t="shared" si="4"/>
        <v>4</v>
      </c>
      <c r="S56">
        <f t="shared" si="4"/>
        <v>3</v>
      </c>
      <c r="T56">
        <f t="shared" si="4"/>
        <v>2</v>
      </c>
      <c r="U56">
        <f t="shared" si="4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8" sqref="K18"/>
    </sheetView>
  </sheetViews>
  <sheetFormatPr defaultColWidth="9.00390625" defaultRowHeight="13.5"/>
  <cols>
    <col min="1" max="1" width="4.50390625" style="0" customWidth="1"/>
    <col min="3" max="7" width="5.25390625" style="0" customWidth="1"/>
    <col min="9" max="25" width="4.625" style="0" customWidth="1"/>
    <col min="26" max="26" width="5.625" style="0" customWidth="1"/>
    <col min="27" max="45" width="4.625" style="0" customWidth="1"/>
  </cols>
  <sheetData>
    <row r="1" spans="1:54" ht="13.5">
      <c r="A1" t="s">
        <v>9</v>
      </c>
      <c r="B1" t="s">
        <v>0</v>
      </c>
      <c r="C1">
        <v>1</v>
      </c>
      <c r="D1">
        <v>2</v>
      </c>
      <c r="E1">
        <v>3</v>
      </c>
      <c r="F1">
        <v>4</v>
      </c>
      <c r="G1">
        <v>5</v>
      </c>
      <c r="H1" t="s">
        <v>1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15</v>
      </c>
      <c r="X1">
        <v>16</v>
      </c>
      <c r="Y1">
        <v>17</v>
      </c>
      <c r="Z1" t="s">
        <v>47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7</v>
      </c>
      <c r="AH1">
        <v>8</v>
      </c>
      <c r="AI1">
        <v>9</v>
      </c>
      <c r="AJ1">
        <v>10</v>
      </c>
      <c r="AK1">
        <v>11</v>
      </c>
      <c r="AL1">
        <v>12</v>
      </c>
      <c r="AM1">
        <v>13</v>
      </c>
      <c r="AN1">
        <v>14</v>
      </c>
      <c r="AO1">
        <v>15</v>
      </c>
      <c r="AP1">
        <v>16</v>
      </c>
      <c r="AQ1">
        <v>17</v>
      </c>
      <c r="AT1" t="s">
        <v>2</v>
      </c>
      <c r="AU1" t="s">
        <v>3</v>
      </c>
      <c r="AX1" t="s">
        <v>4</v>
      </c>
      <c r="AY1" t="s">
        <v>5</v>
      </c>
      <c r="AZ1" t="s">
        <v>6</v>
      </c>
      <c r="BA1" t="s">
        <v>7</v>
      </c>
      <c r="BB1" t="s">
        <v>8</v>
      </c>
    </row>
    <row r="2" spans="1:54" ht="13.5">
      <c r="A2" t="s">
        <v>9</v>
      </c>
      <c r="C2" t="s">
        <v>21</v>
      </c>
      <c r="D2" t="s">
        <v>24</v>
      </c>
      <c r="E2" t="s">
        <v>88</v>
      </c>
      <c r="F2" t="s">
        <v>19</v>
      </c>
      <c r="G2" t="s">
        <v>20</v>
      </c>
      <c r="I2" t="s">
        <v>119</v>
      </c>
      <c r="J2" t="s">
        <v>118</v>
      </c>
      <c r="K2" t="s">
        <v>104</v>
      </c>
      <c r="L2" t="s">
        <v>106</v>
      </c>
      <c r="M2" t="s">
        <v>105</v>
      </c>
      <c r="N2" t="s">
        <v>117</v>
      </c>
      <c r="O2" t="s">
        <v>116</v>
      </c>
      <c r="P2" t="s">
        <v>115</v>
      </c>
      <c r="Q2" t="s">
        <v>113</v>
      </c>
      <c r="R2" t="s">
        <v>112</v>
      </c>
      <c r="S2" t="s">
        <v>121</v>
      </c>
      <c r="T2" t="s">
        <v>111</v>
      </c>
      <c r="U2" t="s">
        <v>110</v>
      </c>
      <c r="V2" t="s">
        <v>109</v>
      </c>
      <c r="W2" t="s">
        <v>114</v>
      </c>
      <c r="X2" t="s">
        <v>107</v>
      </c>
      <c r="Y2" t="s">
        <v>108</v>
      </c>
      <c r="AA2" t="s">
        <v>119</v>
      </c>
      <c r="AB2" t="s">
        <v>118</v>
      </c>
      <c r="AC2" t="s">
        <v>104</v>
      </c>
      <c r="AD2" t="s">
        <v>106</v>
      </c>
      <c r="AE2" t="s">
        <v>105</v>
      </c>
      <c r="AF2" t="s">
        <v>117</v>
      </c>
      <c r="AG2" t="s">
        <v>116</v>
      </c>
      <c r="AH2" t="s">
        <v>115</v>
      </c>
      <c r="AI2" t="s">
        <v>113</v>
      </c>
      <c r="AJ2" t="s">
        <v>112</v>
      </c>
      <c r="AK2" t="s">
        <v>121</v>
      </c>
      <c r="AL2" t="s">
        <v>111</v>
      </c>
      <c r="AM2" t="s">
        <v>110</v>
      </c>
      <c r="AN2" t="s">
        <v>109</v>
      </c>
      <c r="AO2" t="s">
        <v>114</v>
      </c>
      <c r="AP2" t="s">
        <v>107</v>
      </c>
      <c r="AQ2" t="s">
        <v>108</v>
      </c>
      <c r="AR2" t="s">
        <v>34</v>
      </c>
      <c r="AS2" t="s">
        <v>35</v>
      </c>
      <c r="AT2" t="s">
        <v>2</v>
      </c>
      <c r="AU2" t="s">
        <v>127</v>
      </c>
      <c r="AV2" t="s">
        <v>128</v>
      </c>
      <c r="AW2" t="s">
        <v>49</v>
      </c>
      <c r="AX2" t="s">
        <v>4</v>
      </c>
      <c r="AY2" t="s">
        <v>5</v>
      </c>
      <c r="AZ2" t="s">
        <v>6</v>
      </c>
      <c r="BA2" t="s">
        <v>7</v>
      </c>
      <c r="BB2" t="s">
        <v>8</v>
      </c>
    </row>
    <row r="3" spans="1:47" ht="13.5">
      <c r="A3">
        <v>1</v>
      </c>
      <c r="B3">
        <v>4</v>
      </c>
      <c r="C3">
        <f aca="true" t="shared" si="0" ref="C3:C29">IF(C$1=$B3,1,0)</f>
        <v>0</v>
      </c>
      <c r="D3">
        <f aca="true" t="shared" si="1" ref="D3:G29">IF(D$1=$B3,1,0)</f>
        <v>0</v>
      </c>
      <c r="E3">
        <f t="shared" si="1"/>
        <v>0</v>
      </c>
      <c r="F3">
        <f t="shared" si="1"/>
        <v>1</v>
      </c>
      <c r="G3">
        <f t="shared" si="1"/>
        <v>0</v>
      </c>
      <c r="H3" t="s">
        <v>89</v>
      </c>
      <c r="I3">
        <v>3</v>
      </c>
      <c r="J3">
        <v>5</v>
      </c>
      <c r="K3">
        <v>2</v>
      </c>
      <c r="L3">
        <v>5</v>
      </c>
      <c r="M3">
        <v>3</v>
      </c>
      <c r="N3">
        <v>3</v>
      </c>
      <c r="O3">
        <v>4</v>
      </c>
      <c r="P3">
        <v>3</v>
      </c>
      <c r="Q3">
        <v>4</v>
      </c>
      <c r="R3">
        <v>3</v>
      </c>
      <c r="S3">
        <v>3</v>
      </c>
      <c r="T3">
        <v>2</v>
      </c>
      <c r="U3">
        <v>4</v>
      </c>
      <c r="V3">
        <v>4</v>
      </c>
      <c r="W3">
        <v>4</v>
      </c>
      <c r="X3">
        <v>5</v>
      </c>
      <c r="Y3">
        <v>5</v>
      </c>
      <c r="AU3" t="s">
        <v>123</v>
      </c>
    </row>
    <row r="4" spans="1:46" ht="13.5">
      <c r="A4">
        <v>2</v>
      </c>
      <c r="B4">
        <v>4</v>
      </c>
      <c r="C4">
        <f t="shared" si="0"/>
        <v>0</v>
      </c>
      <c r="D4">
        <f t="shared" si="1"/>
        <v>0</v>
      </c>
      <c r="E4">
        <f t="shared" si="1"/>
        <v>0</v>
      </c>
      <c r="F4">
        <f t="shared" si="1"/>
        <v>1</v>
      </c>
      <c r="G4">
        <f t="shared" si="1"/>
        <v>0</v>
      </c>
      <c r="H4" t="s">
        <v>120</v>
      </c>
      <c r="I4">
        <v>4</v>
      </c>
      <c r="J4">
        <v>5</v>
      </c>
      <c r="K4">
        <v>5</v>
      </c>
      <c r="L4">
        <v>5</v>
      </c>
      <c r="M4">
        <v>5</v>
      </c>
      <c r="N4">
        <v>4</v>
      </c>
      <c r="O4">
        <v>4</v>
      </c>
      <c r="P4">
        <v>4</v>
      </c>
      <c r="Q4">
        <v>5</v>
      </c>
      <c r="R4">
        <v>5</v>
      </c>
      <c r="S4">
        <v>4</v>
      </c>
      <c r="T4">
        <v>5</v>
      </c>
      <c r="U4">
        <v>5</v>
      </c>
      <c r="V4">
        <v>5</v>
      </c>
      <c r="W4">
        <v>5</v>
      </c>
      <c r="X4">
        <v>5</v>
      </c>
      <c r="Y4">
        <v>5</v>
      </c>
      <c r="AE4">
        <v>1</v>
      </c>
      <c r="AN4">
        <v>1</v>
      </c>
      <c r="AT4" t="s">
        <v>122</v>
      </c>
    </row>
    <row r="5" spans="1:47" ht="13.5">
      <c r="A5">
        <v>3</v>
      </c>
      <c r="B5">
        <v>4</v>
      </c>
      <c r="C5">
        <f t="shared" si="0"/>
        <v>0</v>
      </c>
      <c r="D5">
        <f t="shared" si="1"/>
        <v>0</v>
      </c>
      <c r="E5">
        <f t="shared" si="1"/>
        <v>0</v>
      </c>
      <c r="F5">
        <f t="shared" si="1"/>
        <v>1</v>
      </c>
      <c r="G5">
        <f t="shared" si="1"/>
        <v>0</v>
      </c>
      <c r="I5">
        <v>4</v>
      </c>
      <c r="J5">
        <v>4</v>
      </c>
      <c r="K5">
        <v>3</v>
      </c>
      <c r="L5">
        <v>5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3</v>
      </c>
      <c r="T5">
        <v>4</v>
      </c>
      <c r="U5">
        <v>4</v>
      </c>
      <c r="V5">
        <v>4</v>
      </c>
      <c r="W5">
        <v>5</v>
      </c>
      <c r="X5">
        <v>4</v>
      </c>
      <c r="Y5">
        <v>5</v>
      </c>
      <c r="AD5">
        <v>1</v>
      </c>
      <c r="AQ5">
        <v>1</v>
      </c>
      <c r="AU5" t="s">
        <v>124</v>
      </c>
    </row>
    <row r="6" spans="1:43" ht="13.5">
      <c r="A6">
        <v>4</v>
      </c>
      <c r="B6">
        <v>5</v>
      </c>
      <c r="C6">
        <f t="shared" si="0"/>
        <v>0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1</v>
      </c>
      <c r="H6" t="s">
        <v>90</v>
      </c>
      <c r="I6">
        <v>4</v>
      </c>
      <c r="J6">
        <v>4</v>
      </c>
      <c r="K6">
        <v>4</v>
      </c>
      <c r="L6">
        <v>5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5</v>
      </c>
      <c r="Y6">
        <v>5</v>
      </c>
      <c r="AP6">
        <v>1</v>
      </c>
      <c r="AQ6">
        <v>1</v>
      </c>
    </row>
    <row r="7" spans="1:25" ht="13.5">
      <c r="A7">
        <v>5</v>
      </c>
      <c r="B7">
        <v>5</v>
      </c>
      <c r="C7">
        <f t="shared" si="0"/>
        <v>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1</v>
      </c>
      <c r="H7" t="s">
        <v>91</v>
      </c>
      <c r="I7">
        <v>4</v>
      </c>
      <c r="J7">
        <v>5</v>
      </c>
      <c r="K7">
        <v>4</v>
      </c>
      <c r="L7">
        <v>5</v>
      </c>
      <c r="M7">
        <v>5</v>
      </c>
      <c r="N7">
        <v>5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</row>
    <row r="8" spans="1:47" ht="13.5">
      <c r="A8">
        <v>6</v>
      </c>
      <c r="B8">
        <v>4</v>
      </c>
      <c r="C8">
        <f t="shared" si="0"/>
        <v>0</v>
      </c>
      <c r="D8">
        <f t="shared" si="1"/>
        <v>0</v>
      </c>
      <c r="E8">
        <f t="shared" si="1"/>
        <v>0</v>
      </c>
      <c r="F8">
        <f t="shared" si="1"/>
        <v>1</v>
      </c>
      <c r="G8">
        <f t="shared" si="1"/>
        <v>0</v>
      </c>
      <c r="H8" t="s">
        <v>94</v>
      </c>
      <c r="I8">
        <v>3</v>
      </c>
      <c r="J8">
        <v>3</v>
      </c>
      <c r="K8">
        <v>3</v>
      </c>
      <c r="L8">
        <v>4</v>
      </c>
      <c r="M8">
        <v>3</v>
      </c>
      <c r="N8">
        <v>3</v>
      </c>
      <c r="O8">
        <v>2</v>
      </c>
      <c r="P8">
        <v>2</v>
      </c>
      <c r="Q8">
        <v>3</v>
      </c>
      <c r="R8">
        <v>2</v>
      </c>
      <c r="S8">
        <v>4</v>
      </c>
      <c r="T8">
        <v>5</v>
      </c>
      <c r="U8">
        <v>4</v>
      </c>
      <c r="V8">
        <v>5</v>
      </c>
      <c r="W8">
        <v>4</v>
      </c>
      <c r="X8">
        <v>4</v>
      </c>
      <c r="Y8">
        <v>5</v>
      </c>
      <c r="AD8">
        <v>1</v>
      </c>
      <c r="AL8">
        <v>1</v>
      </c>
      <c r="AN8">
        <v>1</v>
      </c>
      <c r="AQ8">
        <v>1</v>
      </c>
      <c r="AU8" t="s">
        <v>125</v>
      </c>
    </row>
    <row r="9" spans="1:48" ht="13.5">
      <c r="A9">
        <v>7</v>
      </c>
      <c r="B9">
        <v>4</v>
      </c>
      <c r="C9">
        <f t="shared" si="0"/>
        <v>0</v>
      </c>
      <c r="D9">
        <f t="shared" si="1"/>
        <v>0</v>
      </c>
      <c r="E9">
        <f t="shared" si="1"/>
        <v>0</v>
      </c>
      <c r="F9">
        <f t="shared" si="1"/>
        <v>1</v>
      </c>
      <c r="G9">
        <f t="shared" si="1"/>
        <v>0</v>
      </c>
      <c r="H9" t="s">
        <v>92</v>
      </c>
      <c r="N9">
        <v>4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5</v>
      </c>
      <c r="Y9">
        <v>5</v>
      </c>
      <c r="AP9">
        <v>1</v>
      </c>
      <c r="AU9" t="s">
        <v>126</v>
      </c>
      <c r="AV9" t="s">
        <v>129</v>
      </c>
    </row>
    <row r="10" spans="1:25" ht="13.5">
      <c r="A10">
        <v>8</v>
      </c>
      <c r="B10">
        <v>4</v>
      </c>
      <c r="C10">
        <f t="shared" si="0"/>
        <v>0</v>
      </c>
      <c r="D10">
        <f t="shared" si="1"/>
        <v>0</v>
      </c>
      <c r="E10">
        <f t="shared" si="1"/>
        <v>0</v>
      </c>
      <c r="F10">
        <f t="shared" si="1"/>
        <v>1</v>
      </c>
      <c r="G10">
        <f t="shared" si="1"/>
        <v>0</v>
      </c>
      <c r="I10">
        <v>3</v>
      </c>
      <c r="J10">
        <v>5</v>
      </c>
      <c r="K10">
        <v>4</v>
      </c>
      <c r="L10">
        <v>5</v>
      </c>
      <c r="M10">
        <v>3</v>
      </c>
      <c r="N10">
        <v>5</v>
      </c>
      <c r="O10">
        <v>4</v>
      </c>
      <c r="P10">
        <v>4</v>
      </c>
      <c r="Q10">
        <v>4</v>
      </c>
      <c r="R10">
        <v>4</v>
      </c>
      <c r="S10">
        <v>4</v>
      </c>
      <c r="T10">
        <v>5</v>
      </c>
      <c r="U10">
        <v>5</v>
      </c>
      <c r="V10">
        <v>4</v>
      </c>
      <c r="W10">
        <v>5</v>
      </c>
      <c r="X10">
        <v>5</v>
      </c>
      <c r="Y10">
        <v>5</v>
      </c>
    </row>
    <row r="11" spans="1:48" ht="13.5">
      <c r="A11">
        <v>9</v>
      </c>
      <c r="B11">
        <v>4</v>
      </c>
      <c r="C11">
        <f t="shared" si="0"/>
        <v>0</v>
      </c>
      <c r="D11">
        <f t="shared" si="1"/>
        <v>0</v>
      </c>
      <c r="E11">
        <f t="shared" si="1"/>
        <v>0</v>
      </c>
      <c r="F11">
        <f t="shared" si="1"/>
        <v>1</v>
      </c>
      <c r="G11">
        <f t="shared" si="1"/>
        <v>0</v>
      </c>
      <c r="H11" t="s">
        <v>120</v>
      </c>
      <c r="I11">
        <v>5</v>
      </c>
      <c r="J11">
        <v>5</v>
      </c>
      <c r="K11">
        <v>4</v>
      </c>
      <c r="L11">
        <v>5</v>
      </c>
      <c r="M11">
        <v>4</v>
      </c>
      <c r="N11">
        <v>4</v>
      </c>
      <c r="O11">
        <v>4</v>
      </c>
      <c r="P11">
        <v>3</v>
      </c>
      <c r="Q11">
        <v>4</v>
      </c>
      <c r="R11">
        <v>3</v>
      </c>
      <c r="S11">
        <v>3</v>
      </c>
      <c r="T11">
        <v>4</v>
      </c>
      <c r="U11">
        <v>5</v>
      </c>
      <c r="V11">
        <v>4</v>
      </c>
      <c r="W11">
        <v>5</v>
      </c>
      <c r="X11">
        <v>5</v>
      </c>
      <c r="Y11">
        <v>5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V11" t="s">
        <v>130</v>
      </c>
    </row>
    <row r="12" spans="1:47" ht="13.5">
      <c r="A12">
        <v>10</v>
      </c>
      <c r="B12">
        <v>4</v>
      </c>
      <c r="C12">
        <f t="shared" si="0"/>
        <v>0</v>
      </c>
      <c r="D12">
        <f t="shared" si="1"/>
        <v>0</v>
      </c>
      <c r="E12">
        <f t="shared" si="1"/>
        <v>0</v>
      </c>
      <c r="F12">
        <f t="shared" si="1"/>
        <v>1</v>
      </c>
      <c r="G12">
        <f t="shared" si="1"/>
        <v>0</v>
      </c>
      <c r="H12" t="s">
        <v>93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AB12">
        <v>1</v>
      </c>
      <c r="AL12">
        <v>1</v>
      </c>
      <c r="AP12">
        <v>1</v>
      </c>
      <c r="AU12" t="s">
        <v>131</v>
      </c>
    </row>
    <row r="13" spans="1:47" ht="13.5">
      <c r="A13">
        <v>11</v>
      </c>
      <c r="B13">
        <v>4</v>
      </c>
      <c r="C13">
        <f t="shared" si="0"/>
        <v>0</v>
      </c>
      <c r="D13">
        <f t="shared" si="1"/>
        <v>0</v>
      </c>
      <c r="E13">
        <f t="shared" si="1"/>
        <v>0</v>
      </c>
      <c r="F13">
        <f t="shared" si="1"/>
        <v>1</v>
      </c>
      <c r="G13">
        <f t="shared" si="1"/>
        <v>0</v>
      </c>
      <c r="H13" t="s">
        <v>94</v>
      </c>
      <c r="I13">
        <v>4</v>
      </c>
      <c r="J13">
        <v>4</v>
      </c>
      <c r="K13">
        <v>4</v>
      </c>
      <c r="L13">
        <v>5</v>
      </c>
      <c r="M13">
        <v>5</v>
      </c>
      <c r="N13">
        <v>5</v>
      </c>
      <c r="O13">
        <v>4</v>
      </c>
      <c r="P13">
        <v>5</v>
      </c>
      <c r="Q13">
        <v>4</v>
      </c>
      <c r="R13">
        <v>4</v>
      </c>
      <c r="S13">
        <v>4</v>
      </c>
      <c r="T13">
        <v>5</v>
      </c>
      <c r="U13">
        <v>5</v>
      </c>
      <c r="V13">
        <v>3</v>
      </c>
      <c r="W13">
        <v>3</v>
      </c>
      <c r="X13">
        <v>4</v>
      </c>
      <c r="Y13">
        <v>5</v>
      </c>
      <c r="AD13">
        <v>1</v>
      </c>
      <c r="AU13" t="s">
        <v>132</v>
      </c>
    </row>
    <row r="14" spans="1:25" ht="13.5">
      <c r="A14">
        <v>12</v>
      </c>
      <c r="B14">
        <v>2</v>
      </c>
      <c r="C14">
        <f t="shared" si="0"/>
        <v>0</v>
      </c>
      <c r="D14">
        <f t="shared" si="1"/>
        <v>1</v>
      </c>
      <c r="E14">
        <f t="shared" si="1"/>
        <v>0</v>
      </c>
      <c r="F14">
        <f t="shared" si="1"/>
        <v>0</v>
      </c>
      <c r="G14">
        <f t="shared" si="1"/>
        <v>0</v>
      </c>
      <c r="I14">
        <v>3.5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</row>
    <row r="15" spans="1:47" ht="13.5">
      <c r="A15">
        <v>13</v>
      </c>
      <c r="B15">
        <v>3</v>
      </c>
      <c r="C15">
        <f t="shared" si="0"/>
        <v>0</v>
      </c>
      <c r="D15">
        <f t="shared" si="1"/>
        <v>0</v>
      </c>
      <c r="E15">
        <f t="shared" si="1"/>
        <v>1</v>
      </c>
      <c r="F15">
        <f t="shared" si="1"/>
        <v>0</v>
      </c>
      <c r="G15">
        <f t="shared" si="1"/>
        <v>0</v>
      </c>
      <c r="H15" t="s">
        <v>95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AM15">
        <v>1</v>
      </c>
      <c r="AN15">
        <v>1</v>
      </c>
      <c r="AO15">
        <v>1</v>
      </c>
      <c r="AP15">
        <v>1</v>
      </c>
      <c r="AQ15">
        <v>1</v>
      </c>
      <c r="AU15" t="s">
        <v>133</v>
      </c>
    </row>
    <row r="16" spans="1:49" ht="13.5">
      <c r="A16">
        <v>14</v>
      </c>
      <c r="B16">
        <v>4</v>
      </c>
      <c r="C16">
        <f t="shared" si="0"/>
        <v>0</v>
      </c>
      <c r="D16">
        <f t="shared" si="1"/>
        <v>0</v>
      </c>
      <c r="E16">
        <f t="shared" si="1"/>
        <v>0</v>
      </c>
      <c r="F16">
        <f t="shared" si="1"/>
        <v>1</v>
      </c>
      <c r="G16">
        <f t="shared" si="1"/>
        <v>0</v>
      </c>
      <c r="AD16">
        <v>1</v>
      </c>
      <c r="AW16" t="s">
        <v>134</v>
      </c>
    </row>
    <row r="17" spans="1:48" ht="13.5">
      <c r="A17">
        <v>15</v>
      </c>
      <c r="B17">
        <v>4</v>
      </c>
      <c r="C17">
        <f t="shared" si="0"/>
        <v>0</v>
      </c>
      <c r="D17">
        <f t="shared" si="1"/>
        <v>0</v>
      </c>
      <c r="E17">
        <f t="shared" si="1"/>
        <v>0</v>
      </c>
      <c r="F17">
        <f t="shared" si="1"/>
        <v>1</v>
      </c>
      <c r="G17">
        <f t="shared" si="1"/>
        <v>0</v>
      </c>
      <c r="H17" t="s">
        <v>96</v>
      </c>
      <c r="I17">
        <v>5</v>
      </c>
      <c r="J17">
        <v>4</v>
      </c>
      <c r="K17">
        <v>3</v>
      </c>
      <c r="L17">
        <v>4</v>
      </c>
      <c r="M17">
        <v>4</v>
      </c>
      <c r="N17">
        <v>4</v>
      </c>
      <c r="O17">
        <v>3</v>
      </c>
      <c r="P17">
        <v>3</v>
      </c>
      <c r="Q17">
        <v>5</v>
      </c>
      <c r="R17">
        <v>4</v>
      </c>
      <c r="S17">
        <v>3</v>
      </c>
      <c r="T17">
        <v>4</v>
      </c>
      <c r="U17">
        <v>5</v>
      </c>
      <c r="V17">
        <v>5</v>
      </c>
      <c r="W17">
        <v>4</v>
      </c>
      <c r="X17">
        <v>4</v>
      </c>
      <c r="Y17">
        <v>5</v>
      </c>
      <c r="AV17" t="s">
        <v>135</v>
      </c>
    </row>
    <row r="18" spans="1:49" ht="13.5">
      <c r="A18">
        <v>16</v>
      </c>
      <c r="B18">
        <v>4</v>
      </c>
      <c r="C18">
        <f t="shared" si="0"/>
        <v>0</v>
      </c>
      <c r="D18">
        <f t="shared" si="1"/>
        <v>0</v>
      </c>
      <c r="E18">
        <f t="shared" si="1"/>
        <v>0</v>
      </c>
      <c r="F18">
        <f t="shared" si="1"/>
        <v>1</v>
      </c>
      <c r="G18">
        <f t="shared" si="1"/>
        <v>0</v>
      </c>
      <c r="H18" t="s">
        <v>97</v>
      </c>
      <c r="I18">
        <v>5</v>
      </c>
      <c r="J18">
        <v>4</v>
      </c>
      <c r="K18">
        <v>4</v>
      </c>
      <c r="L18">
        <v>5</v>
      </c>
      <c r="M18">
        <v>4</v>
      </c>
      <c r="N18">
        <v>4</v>
      </c>
      <c r="O18">
        <v>3</v>
      </c>
      <c r="P18">
        <v>4</v>
      </c>
      <c r="Q18">
        <v>4</v>
      </c>
      <c r="R18">
        <v>3</v>
      </c>
      <c r="S18">
        <v>3</v>
      </c>
      <c r="T18">
        <v>4</v>
      </c>
      <c r="U18">
        <v>4</v>
      </c>
      <c r="V18">
        <v>5</v>
      </c>
      <c r="W18">
        <v>4</v>
      </c>
      <c r="X18">
        <v>4</v>
      </c>
      <c r="Y18">
        <v>4</v>
      </c>
      <c r="AM18">
        <v>1</v>
      </c>
      <c r="AW18" t="s">
        <v>136</v>
      </c>
    </row>
    <row r="19" spans="1:40" ht="13.5">
      <c r="A19">
        <v>17</v>
      </c>
      <c r="B19">
        <v>4</v>
      </c>
      <c r="C19">
        <f t="shared" si="0"/>
        <v>0</v>
      </c>
      <c r="D19">
        <f t="shared" si="1"/>
        <v>0</v>
      </c>
      <c r="E19">
        <f t="shared" si="1"/>
        <v>0</v>
      </c>
      <c r="F19">
        <f t="shared" si="1"/>
        <v>1</v>
      </c>
      <c r="G19">
        <f t="shared" si="1"/>
        <v>0</v>
      </c>
      <c r="H19" t="s">
        <v>98</v>
      </c>
      <c r="I19">
        <v>4</v>
      </c>
      <c r="J19">
        <v>3</v>
      </c>
      <c r="K19">
        <v>4</v>
      </c>
      <c r="L19">
        <v>5</v>
      </c>
      <c r="M19">
        <v>5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5</v>
      </c>
      <c r="W19">
        <v>4</v>
      </c>
      <c r="X19">
        <v>4</v>
      </c>
      <c r="Y19">
        <v>4</v>
      </c>
      <c r="AN19">
        <v>1</v>
      </c>
    </row>
    <row r="20" spans="1:47" ht="13.5">
      <c r="A20">
        <v>18</v>
      </c>
      <c r="B20">
        <v>4</v>
      </c>
      <c r="C20">
        <f t="shared" si="0"/>
        <v>0</v>
      </c>
      <c r="D20">
        <f t="shared" si="1"/>
        <v>0</v>
      </c>
      <c r="E20">
        <f t="shared" si="1"/>
        <v>0</v>
      </c>
      <c r="F20">
        <f t="shared" si="1"/>
        <v>1</v>
      </c>
      <c r="G20">
        <f t="shared" si="1"/>
        <v>0</v>
      </c>
      <c r="H20" t="s">
        <v>99</v>
      </c>
      <c r="I20">
        <v>5</v>
      </c>
      <c r="J20">
        <v>5</v>
      </c>
      <c r="K20">
        <v>2</v>
      </c>
      <c r="L20">
        <v>5</v>
      </c>
      <c r="M20">
        <v>4</v>
      </c>
      <c r="N20">
        <v>5</v>
      </c>
      <c r="O20">
        <v>4</v>
      </c>
      <c r="P20">
        <v>5</v>
      </c>
      <c r="Q20">
        <v>5</v>
      </c>
      <c r="R20">
        <v>4</v>
      </c>
      <c r="S20">
        <v>3</v>
      </c>
      <c r="T20">
        <v>5</v>
      </c>
      <c r="U20">
        <v>5</v>
      </c>
      <c r="V20">
        <v>4</v>
      </c>
      <c r="W20">
        <v>4</v>
      </c>
      <c r="X20">
        <v>5</v>
      </c>
      <c r="AU20" t="s">
        <v>137</v>
      </c>
    </row>
    <row r="21" spans="1:47" ht="13.5">
      <c r="A21">
        <v>19</v>
      </c>
      <c r="B21">
        <v>1</v>
      </c>
      <c r="C21">
        <f t="shared" si="0"/>
        <v>1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 t="s">
        <v>100</v>
      </c>
      <c r="I21">
        <v>5</v>
      </c>
      <c r="J21">
        <v>5</v>
      </c>
      <c r="K21">
        <v>4</v>
      </c>
      <c r="L21">
        <v>5</v>
      </c>
      <c r="M21">
        <v>4</v>
      </c>
      <c r="N21">
        <v>5</v>
      </c>
      <c r="O21">
        <v>5</v>
      </c>
      <c r="P21">
        <v>4</v>
      </c>
      <c r="Q21">
        <v>5</v>
      </c>
      <c r="R21">
        <v>5</v>
      </c>
      <c r="S21">
        <v>4</v>
      </c>
      <c r="T21">
        <v>4</v>
      </c>
      <c r="U21">
        <v>5</v>
      </c>
      <c r="V21">
        <v>5</v>
      </c>
      <c r="W21">
        <v>5</v>
      </c>
      <c r="X21">
        <v>5</v>
      </c>
      <c r="Y21">
        <v>5</v>
      </c>
      <c r="AU21" t="s">
        <v>138</v>
      </c>
    </row>
    <row r="22" spans="1:30" ht="13.5">
      <c r="A22">
        <v>20</v>
      </c>
      <c r="B22">
        <v>1</v>
      </c>
      <c r="C22">
        <f t="shared" si="0"/>
        <v>1</v>
      </c>
      <c r="D22">
        <f t="shared" si="1"/>
        <v>0</v>
      </c>
      <c r="E22">
        <f t="shared" si="1"/>
        <v>0</v>
      </c>
      <c r="F22">
        <f t="shared" si="1"/>
        <v>0</v>
      </c>
      <c r="G22">
        <f t="shared" si="1"/>
        <v>0</v>
      </c>
      <c r="H22" t="s">
        <v>101</v>
      </c>
      <c r="I22">
        <v>4</v>
      </c>
      <c r="J22">
        <v>2</v>
      </c>
      <c r="K22">
        <v>3</v>
      </c>
      <c r="L22">
        <v>5</v>
      </c>
      <c r="M22">
        <v>3</v>
      </c>
      <c r="N22">
        <v>3</v>
      </c>
      <c r="O22">
        <v>3</v>
      </c>
      <c r="P22">
        <v>4</v>
      </c>
      <c r="Q22">
        <v>3</v>
      </c>
      <c r="R22">
        <v>3</v>
      </c>
      <c r="S22">
        <v>3</v>
      </c>
      <c r="AD22">
        <v>1</v>
      </c>
    </row>
    <row r="23" spans="1:47" ht="13.5">
      <c r="A23">
        <v>21</v>
      </c>
      <c r="B23">
        <v>4</v>
      </c>
      <c r="C23">
        <f t="shared" si="0"/>
        <v>0</v>
      </c>
      <c r="D23">
        <f t="shared" si="1"/>
        <v>0</v>
      </c>
      <c r="E23">
        <f t="shared" si="1"/>
        <v>0</v>
      </c>
      <c r="F23">
        <f t="shared" si="1"/>
        <v>1</v>
      </c>
      <c r="G23">
        <f t="shared" si="1"/>
        <v>0</v>
      </c>
      <c r="H23" t="s">
        <v>102</v>
      </c>
      <c r="AA23">
        <v>1</v>
      </c>
      <c r="AB23">
        <v>1</v>
      </c>
      <c r="AC23">
        <v>1</v>
      </c>
      <c r="AD23">
        <v>1</v>
      </c>
      <c r="AE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U23" t="s">
        <v>139</v>
      </c>
    </row>
    <row r="24" spans="1:48" ht="13.5">
      <c r="A24">
        <v>22</v>
      </c>
      <c r="B24">
        <v>3</v>
      </c>
      <c r="C24">
        <f t="shared" si="0"/>
        <v>0</v>
      </c>
      <c r="D24">
        <f t="shared" si="1"/>
        <v>0</v>
      </c>
      <c r="E24">
        <f t="shared" si="1"/>
        <v>1</v>
      </c>
      <c r="F24">
        <f t="shared" si="1"/>
        <v>0</v>
      </c>
      <c r="G24">
        <f t="shared" si="1"/>
        <v>0</v>
      </c>
      <c r="I24">
        <v>3</v>
      </c>
      <c r="J24">
        <v>3</v>
      </c>
      <c r="K24">
        <v>4</v>
      </c>
      <c r="L24">
        <v>5</v>
      </c>
      <c r="M24">
        <v>5</v>
      </c>
      <c r="N24">
        <v>4</v>
      </c>
      <c r="O24">
        <v>3</v>
      </c>
      <c r="P24">
        <v>4</v>
      </c>
      <c r="Q24">
        <v>5</v>
      </c>
      <c r="R24">
        <v>5</v>
      </c>
      <c r="S24">
        <v>3</v>
      </c>
      <c r="T24">
        <v>5</v>
      </c>
      <c r="U24">
        <v>4</v>
      </c>
      <c r="V24">
        <v>5</v>
      </c>
      <c r="W24">
        <v>5</v>
      </c>
      <c r="X24">
        <v>5</v>
      </c>
      <c r="Y24">
        <v>5</v>
      </c>
      <c r="AD24">
        <v>1</v>
      </c>
      <c r="AI24">
        <v>1</v>
      </c>
      <c r="AJ24">
        <v>1</v>
      </c>
      <c r="AL24">
        <v>1</v>
      </c>
      <c r="AN24">
        <v>1</v>
      </c>
      <c r="AO24">
        <v>1</v>
      </c>
      <c r="AP24">
        <v>1</v>
      </c>
      <c r="AQ24">
        <v>1</v>
      </c>
      <c r="AV24" t="s">
        <v>140</v>
      </c>
    </row>
    <row r="25" spans="1:48" ht="13.5">
      <c r="A25">
        <v>23</v>
      </c>
      <c r="B25">
        <v>4</v>
      </c>
      <c r="C25">
        <f t="shared" si="0"/>
        <v>0</v>
      </c>
      <c r="D25">
        <f t="shared" si="1"/>
        <v>0</v>
      </c>
      <c r="E25">
        <f t="shared" si="1"/>
        <v>0</v>
      </c>
      <c r="F25">
        <f t="shared" si="1"/>
        <v>1</v>
      </c>
      <c r="G25">
        <f t="shared" si="1"/>
        <v>0</v>
      </c>
      <c r="I25">
        <v>4</v>
      </c>
      <c r="J25">
        <v>4</v>
      </c>
      <c r="K25">
        <v>5</v>
      </c>
      <c r="L25">
        <v>5</v>
      </c>
      <c r="M25">
        <v>5</v>
      </c>
      <c r="N25">
        <v>5</v>
      </c>
      <c r="O25">
        <v>5</v>
      </c>
      <c r="P25">
        <v>5</v>
      </c>
      <c r="Q25">
        <v>5</v>
      </c>
      <c r="R25">
        <v>5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AP25">
        <v>1</v>
      </c>
      <c r="AU25" t="s">
        <v>142</v>
      </c>
      <c r="AV25" t="s">
        <v>141</v>
      </c>
    </row>
    <row r="26" spans="1:25" ht="13.5">
      <c r="A26">
        <v>24</v>
      </c>
      <c r="B26">
        <v>1</v>
      </c>
      <c r="C26">
        <f t="shared" si="0"/>
        <v>1</v>
      </c>
      <c r="D26">
        <f t="shared" si="1"/>
        <v>0</v>
      </c>
      <c r="E26">
        <f t="shared" si="1"/>
        <v>0</v>
      </c>
      <c r="F26">
        <f t="shared" si="1"/>
        <v>0</v>
      </c>
      <c r="G26">
        <f t="shared" si="1"/>
        <v>0</v>
      </c>
      <c r="I26">
        <v>5</v>
      </c>
      <c r="J26">
        <v>5</v>
      </c>
      <c r="K26">
        <v>5</v>
      </c>
      <c r="L26">
        <v>5</v>
      </c>
      <c r="M26">
        <v>4</v>
      </c>
      <c r="N26">
        <v>4</v>
      </c>
      <c r="O26">
        <v>4</v>
      </c>
      <c r="P26">
        <v>4</v>
      </c>
      <c r="Q26">
        <v>5</v>
      </c>
      <c r="R26">
        <v>5</v>
      </c>
      <c r="S26">
        <v>4</v>
      </c>
      <c r="T26">
        <v>5</v>
      </c>
      <c r="U26">
        <v>5</v>
      </c>
      <c r="V26">
        <v>5</v>
      </c>
      <c r="W26">
        <v>4</v>
      </c>
      <c r="X26">
        <v>5</v>
      </c>
      <c r="Y26">
        <v>5</v>
      </c>
    </row>
    <row r="27" spans="1:48" ht="13.5">
      <c r="A27">
        <v>25</v>
      </c>
      <c r="B27">
        <v>5</v>
      </c>
      <c r="C27">
        <f t="shared" si="0"/>
        <v>0</v>
      </c>
      <c r="D27">
        <f t="shared" si="1"/>
        <v>0</v>
      </c>
      <c r="E27">
        <f t="shared" si="1"/>
        <v>0</v>
      </c>
      <c r="F27">
        <f t="shared" si="1"/>
        <v>0</v>
      </c>
      <c r="G27">
        <f t="shared" si="1"/>
        <v>1</v>
      </c>
      <c r="H27" t="s">
        <v>103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AB27">
        <v>1</v>
      </c>
      <c r="AV27" t="s">
        <v>143</v>
      </c>
    </row>
    <row r="28" spans="1:47" ht="13.5">
      <c r="A28">
        <v>26</v>
      </c>
      <c r="B28">
        <v>4</v>
      </c>
      <c r="C28">
        <f t="shared" si="0"/>
        <v>0</v>
      </c>
      <c r="D28">
        <f t="shared" si="1"/>
        <v>0</v>
      </c>
      <c r="E28">
        <f t="shared" si="1"/>
        <v>0</v>
      </c>
      <c r="F28">
        <f t="shared" si="1"/>
        <v>1</v>
      </c>
      <c r="G28">
        <f t="shared" si="1"/>
        <v>0</v>
      </c>
      <c r="H28" t="s">
        <v>120</v>
      </c>
      <c r="I28">
        <v>5</v>
      </c>
      <c r="J28">
        <v>5</v>
      </c>
      <c r="K28">
        <v>5</v>
      </c>
      <c r="L28">
        <v>5</v>
      </c>
      <c r="M28">
        <v>5</v>
      </c>
      <c r="O28">
        <v>5</v>
      </c>
      <c r="P28">
        <v>5</v>
      </c>
      <c r="R28">
        <v>5</v>
      </c>
      <c r="S28">
        <v>4</v>
      </c>
      <c r="T28">
        <v>5</v>
      </c>
      <c r="U28">
        <v>5</v>
      </c>
      <c r="V28">
        <v>5</v>
      </c>
      <c r="W28">
        <v>5</v>
      </c>
      <c r="X28">
        <v>5</v>
      </c>
      <c r="Y28">
        <v>5</v>
      </c>
      <c r="AA28">
        <v>1</v>
      </c>
      <c r="AC28">
        <v>1</v>
      </c>
      <c r="AU28" t="s">
        <v>144</v>
      </c>
    </row>
    <row r="29" spans="1:20" ht="13.5">
      <c r="A29">
        <v>27</v>
      </c>
      <c r="B29">
        <v>4</v>
      </c>
      <c r="C29">
        <f t="shared" si="0"/>
        <v>0</v>
      </c>
      <c r="D29">
        <f t="shared" si="1"/>
        <v>0</v>
      </c>
      <c r="E29">
        <f t="shared" si="1"/>
        <v>0</v>
      </c>
      <c r="F29">
        <f t="shared" si="1"/>
        <v>1</v>
      </c>
      <c r="G29">
        <f t="shared" si="1"/>
        <v>0</v>
      </c>
      <c r="I29">
        <v>2.5</v>
      </c>
      <c r="J29">
        <v>2.5</v>
      </c>
      <c r="K29">
        <v>2.5</v>
      </c>
      <c r="L29">
        <v>2.5</v>
      </c>
      <c r="M29">
        <v>2.5</v>
      </c>
      <c r="N29">
        <v>4.5</v>
      </c>
      <c r="O29">
        <v>4.5</v>
      </c>
      <c r="P29">
        <v>4.5</v>
      </c>
      <c r="Q29">
        <v>4.5</v>
      </c>
      <c r="R29">
        <v>4.5</v>
      </c>
      <c r="S29">
        <v>4.5</v>
      </c>
      <c r="T29">
        <v>4.5</v>
      </c>
    </row>
    <row r="30" spans="1:45" ht="13.5">
      <c r="A30" t="s">
        <v>17</v>
      </c>
      <c r="B30">
        <f>COUNT(B3:B29)</f>
        <v>27</v>
      </c>
      <c r="C30">
        <f>SUM(C3:C29)</f>
        <v>3</v>
      </c>
      <c r="D30">
        <f>SUM(D3:D29)</f>
        <v>1</v>
      </c>
      <c r="E30">
        <f>SUM(E3:E29)</f>
        <v>2</v>
      </c>
      <c r="F30">
        <f>SUM(F3:F29)</f>
        <v>18</v>
      </c>
      <c r="G30">
        <f>SUM(G3:G29)</f>
        <v>3</v>
      </c>
      <c r="I30">
        <f>AVERAGE(I3:I29)</f>
        <v>4.166666666666667</v>
      </c>
      <c r="J30">
        <f aca="true" t="shared" si="2" ref="J30:Y30">AVERAGE(J3:J29)</f>
        <v>4.229166666666667</v>
      </c>
      <c r="K30">
        <f t="shared" si="2"/>
        <v>3.8958333333333335</v>
      </c>
      <c r="L30">
        <f t="shared" si="2"/>
        <v>4.770833333333333</v>
      </c>
      <c r="M30">
        <f t="shared" si="2"/>
        <v>4.1875</v>
      </c>
      <c r="N30">
        <f t="shared" si="2"/>
        <v>4.270833333333333</v>
      </c>
      <c r="O30">
        <f t="shared" si="2"/>
        <v>4.06</v>
      </c>
      <c r="P30">
        <f t="shared" si="2"/>
        <v>4.14</v>
      </c>
      <c r="Q30">
        <f t="shared" si="2"/>
        <v>4.395833333333333</v>
      </c>
      <c r="R30">
        <f t="shared" si="2"/>
        <v>4.18</v>
      </c>
      <c r="S30">
        <f t="shared" si="2"/>
        <v>3.9</v>
      </c>
      <c r="T30">
        <f t="shared" si="2"/>
        <v>4.479166666666667</v>
      </c>
      <c r="U30">
        <f t="shared" si="2"/>
        <v>4.608695652173913</v>
      </c>
      <c r="V30">
        <f t="shared" si="2"/>
        <v>4.565217391304348</v>
      </c>
      <c r="W30">
        <f t="shared" si="2"/>
        <v>4.478260869565218</v>
      </c>
      <c r="X30">
        <f t="shared" si="2"/>
        <v>4.6521739130434785</v>
      </c>
      <c r="Y30">
        <f t="shared" si="2"/>
        <v>4.818181818181818</v>
      </c>
      <c r="Z30">
        <f>AVERAGE(I3:Y29)</f>
        <v>4.333743842364532</v>
      </c>
      <c r="AA30">
        <f>SUM(AA3:AA29)</f>
        <v>3</v>
      </c>
      <c r="AB30">
        <f aca="true" t="shared" si="3" ref="AB30:AS30">SUM(AB3:AB29)</f>
        <v>4</v>
      </c>
      <c r="AC30">
        <f t="shared" si="3"/>
        <v>3</v>
      </c>
      <c r="AD30">
        <f t="shared" si="3"/>
        <v>8</v>
      </c>
      <c r="AE30">
        <f t="shared" si="3"/>
        <v>3</v>
      </c>
      <c r="AF30">
        <f t="shared" si="3"/>
        <v>1</v>
      </c>
      <c r="AG30">
        <f t="shared" si="3"/>
        <v>1</v>
      </c>
      <c r="AH30">
        <f t="shared" si="3"/>
        <v>1</v>
      </c>
      <c r="AI30">
        <f t="shared" si="3"/>
        <v>2</v>
      </c>
      <c r="AJ30">
        <f t="shared" si="3"/>
        <v>2</v>
      </c>
      <c r="AK30">
        <f t="shared" si="3"/>
        <v>1</v>
      </c>
      <c r="AL30">
        <f t="shared" si="3"/>
        <v>4</v>
      </c>
      <c r="AM30">
        <f t="shared" si="3"/>
        <v>4</v>
      </c>
      <c r="AN30">
        <f t="shared" si="3"/>
        <v>7</v>
      </c>
      <c r="AO30">
        <f t="shared" si="3"/>
        <v>4</v>
      </c>
      <c r="AP30">
        <f t="shared" si="3"/>
        <v>8</v>
      </c>
      <c r="AQ30">
        <f t="shared" si="3"/>
        <v>7</v>
      </c>
      <c r="AR30">
        <f t="shared" si="3"/>
        <v>0</v>
      </c>
      <c r="AS30">
        <f t="shared" si="3"/>
        <v>0</v>
      </c>
    </row>
    <row r="31" spans="3:43" ht="13.5">
      <c r="C31" s="1">
        <f>+C30/$B30</f>
        <v>0.1111111111111111</v>
      </c>
      <c r="D31" s="1">
        <f>+D30/$B30</f>
        <v>0.037037037037037035</v>
      </c>
      <c r="E31" s="1">
        <f>+E30/$B30</f>
        <v>0.07407407407407407</v>
      </c>
      <c r="F31" s="1">
        <f>+F30/$B30</f>
        <v>0.6666666666666666</v>
      </c>
      <c r="G31" s="1">
        <f>+G30/$B30</f>
        <v>0.1111111111111111</v>
      </c>
      <c r="I31">
        <f aca="true" t="shared" si="4" ref="I31:R31">RANK(I30,$I$30:$Y$30)</f>
        <v>13</v>
      </c>
      <c r="J31">
        <f t="shared" si="4"/>
        <v>10</v>
      </c>
      <c r="K31">
        <f t="shared" si="4"/>
        <v>17</v>
      </c>
      <c r="L31">
        <f t="shared" si="4"/>
        <v>2</v>
      </c>
      <c r="M31">
        <f t="shared" si="4"/>
        <v>11</v>
      </c>
      <c r="N31">
        <f t="shared" si="4"/>
        <v>9</v>
      </c>
      <c r="O31">
        <f t="shared" si="4"/>
        <v>15</v>
      </c>
      <c r="P31">
        <f t="shared" si="4"/>
        <v>14</v>
      </c>
      <c r="Q31">
        <f t="shared" si="4"/>
        <v>8</v>
      </c>
      <c r="R31">
        <f t="shared" si="4"/>
        <v>12</v>
      </c>
      <c r="S31">
        <f aca="true" t="shared" si="5" ref="S31:Y31">RANK(S30,$I$30:$Y$30)</f>
        <v>16</v>
      </c>
      <c r="T31">
        <f t="shared" si="5"/>
        <v>6</v>
      </c>
      <c r="U31">
        <f t="shared" si="5"/>
        <v>4</v>
      </c>
      <c r="V31">
        <f t="shared" si="5"/>
        <v>5</v>
      </c>
      <c r="W31">
        <f t="shared" si="5"/>
        <v>7</v>
      </c>
      <c r="X31">
        <f t="shared" si="5"/>
        <v>3</v>
      </c>
      <c r="Y31">
        <f t="shared" si="5"/>
        <v>1</v>
      </c>
      <c r="AA31">
        <f>RANK(AA30,$AA$30:$AQ$30)</f>
        <v>9</v>
      </c>
      <c r="AB31">
        <f aca="true" t="shared" si="6" ref="AB31:AQ31">RANK(AB30,$AA$30:$AQ$30)</f>
        <v>5</v>
      </c>
      <c r="AC31">
        <f t="shared" si="6"/>
        <v>9</v>
      </c>
      <c r="AD31">
        <f t="shared" si="6"/>
        <v>1</v>
      </c>
      <c r="AE31">
        <f t="shared" si="6"/>
        <v>9</v>
      </c>
      <c r="AF31">
        <f t="shared" si="6"/>
        <v>14</v>
      </c>
      <c r="AG31">
        <f t="shared" si="6"/>
        <v>14</v>
      </c>
      <c r="AH31">
        <f t="shared" si="6"/>
        <v>14</v>
      </c>
      <c r="AI31">
        <f t="shared" si="6"/>
        <v>12</v>
      </c>
      <c r="AJ31">
        <f t="shared" si="6"/>
        <v>12</v>
      </c>
      <c r="AK31">
        <f t="shared" si="6"/>
        <v>14</v>
      </c>
      <c r="AL31">
        <f t="shared" si="6"/>
        <v>5</v>
      </c>
      <c r="AM31">
        <f t="shared" si="6"/>
        <v>5</v>
      </c>
      <c r="AN31">
        <f t="shared" si="6"/>
        <v>3</v>
      </c>
      <c r="AO31">
        <f t="shared" si="6"/>
        <v>5</v>
      </c>
      <c r="AP31">
        <f t="shared" si="6"/>
        <v>1</v>
      </c>
      <c r="AQ31">
        <f t="shared" si="6"/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荻布　彦</dc:creator>
  <cp:keywords/>
  <dc:description/>
  <cp:lastModifiedBy>荻布  彦</cp:lastModifiedBy>
  <dcterms:created xsi:type="dcterms:W3CDTF">1998-12-24T03:02:20Z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